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cmbhfs.cmbh.mg.gov.br\compart-cpl\01 - CPL\04 - LICITAÇÕES\2021\PE 19-2021 - Mão de obra informática (repetição do PE 10-2021)\"/>
    </mc:Choice>
  </mc:AlternateContent>
  <xr:revisionPtr revIDLastSave="0" documentId="8_{BE521EEB-97D9-4A47-91BC-581EB85D11FB}" xr6:coauthVersionLast="46" xr6:coauthVersionMax="46" xr10:uidLastSave="{00000000-0000-0000-0000-000000000000}"/>
  <bookViews>
    <workbookView xWindow="-120" yWindow="-120" windowWidth="20730" windowHeight="11160" tabRatio="500" xr2:uid="{00000000-000D-0000-FFFF-FFFF00000000}"/>
  </bookViews>
  <sheets>
    <sheet name="Proposta Comercial" sheetId="1" r:id="rId1"/>
  </sheets>
  <definedNames>
    <definedName name="_GoBack" localSheetId="0">'Proposta Comercial'!#REF!</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C197" i="1" l="1"/>
  <c r="C196" i="1"/>
  <c r="F179" i="1"/>
  <c r="C200" i="1" s="1"/>
  <c r="F173" i="1"/>
  <c r="C199" i="1" s="1"/>
  <c r="E173" i="1"/>
  <c r="F157" i="1"/>
  <c r="C198" i="1" s="1"/>
  <c r="E157" i="1"/>
  <c r="G129" i="1"/>
  <c r="C195" i="1" s="1"/>
  <c r="H122" i="1"/>
  <c r="H123" i="1" s="1"/>
  <c r="C109" i="1"/>
  <c r="C108" i="1"/>
  <c r="F91" i="1"/>
  <c r="C112" i="1" s="1"/>
  <c r="F85" i="1"/>
  <c r="C111" i="1" s="1"/>
  <c r="E85" i="1"/>
  <c r="F69" i="1"/>
  <c r="C110" i="1" s="1"/>
  <c r="G41" i="1"/>
  <c r="C107" i="1" s="1"/>
  <c r="H34" i="1"/>
  <c r="H35" i="1" s="1"/>
  <c r="C106" i="1" s="1"/>
  <c r="F106" i="1" l="1"/>
  <c r="C207" i="1" s="1"/>
  <c r="E129" i="1"/>
  <c r="C194" i="1"/>
  <c r="F194" i="1" s="1"/>
  <c r="C208" i="1" s="1"/>
  <c r="E41" i="1"/>
  <c r="D207" i="1" l="1"/>
  <c r="F207" i="1" s="1"/>
</calcChain>
</file>

<file path=xl/sharedStrings.xml><?xml version="1.0" encoding="utf-8"?>
<sst xmlns="http://schemas.openxmlformats.org/spreadsheetml/2006/main" count="127" uniqueCount="98">
  <si>
    <t>ATENÇÃO:
PREENCHA SOMENTE OS CAMPOS EM CINZA</t>
  </si>
  <si>
    <t>Dados da Empresa</t>
  </si>
  <si>
    <t>Razão social:</t>
  </si>
  <si>
    <t>Nome fantasia:</t>
  </si>
  <si>
    <t>CNPJ:</t>
  </si>
  <si>
    <t>Inscrição estadual:</t>
  </si>
  <si>
    <t>Inscrição municipal:</t>
  </si>
  <si>
    <t>Endereço:</t>
  </si>
  <si>
    <t>CEP:</t>
  </si>
  <si>
    <t>Telefone:</t>
  </si>
  <si>
    <t>E-mail:</t>
  </si>
  <si>
    <t>Contato:</t>
  </si>
  <si>
    <t>Dados Bancários</t>
  </si>
  <si>
    <t>Banco:</t>
  </si>
  <si>
    <t>Agência:</t>
  </si>
  <si>
    <t>Conta corrente:</t>
  </si>
  <si>
    <r>
      <rPr>
        <b/>
        <sz val="11"/>
        <rFont val="Calibri"/>
        <family val="2"/>
        <charset val="1"/>
      </rPr>
      <t xml:space="preserve">Sindicato Adotado
</t>
    </r>
    <r>
      <rPr>
        <sz val="11"/>
        <rFont val="Calibri"/>
        <family val="2"/>
        <charset val="1"/>
      </rPr>
      <t>Exceto nos casos previstos em lei, o enquadramento sindical do profissional deve ser realizado em função da atividade econômica preponderante da licitante, conforme entendimento firmado pelo TCU no ACÓRDÃO 1097/2019. Tal entendimento está ainda de acordo com o § 2º do art. 511 da CLT e com a Súmula 374 do TST.</t>
    </r>
  </si>
  <si>
    <t>Nome do Sindicato:</t>
  </si>
  <si>
    <r>
      <rPr>
        <sz val="11"/>
        <rFont val="Calibri"/>
        <family val="2"/>
        <charset val="1"/>
      </rPr>
      <t xml:space="preserve">Apresenta esta licitante, </t>
    </r>
    <r>
      <rPr>
        <b/>
        <sz val="11"/>
        <rFont val="Calibri"/>
        <family val="2"/>
        <charset val="1"/>
      </rPr>
      <t>por intermédio de seu representante legal</t>
    </r>
    <r>
      <rPr>
        <sz val="11"/>
        <rFont val="Calibri"/>
        <family val="2"/>
        <charset val="1"/>
      </rPr>
      <t xml:space="preserve">, proposta comercial para o </t>
    </r>
    <r>
      <rPr>
        <b/>
        <sz val="11"/>
        <rFont val="Calibri"/>
        <family val="2"/>
        <charset val="1"/>
      </rPr>
      <t>lote</t>
    </r>
    <r>
      <rPr>
        <sz val="11"/>
        <rFont val="Calibri"/>
        <family val="2"/>
        <charset val="1"/>
      </rPr>
      <t xml:space="preserve"> </t>
    </r>
    <r>
      <rPr>
        <b/>
        <sz val="11"/>
        <rFont val="Calibri"/>
        <family val="2"/>
        <charset val="1"/>
      </rPr>
      <t>único</t>
    </r>
    <r>
      <rPr>
        <sz val="11"/>
        <rFont val="Calibri"/>
        <family val="2"/>
        <charset val="1"/>
      </rPr>
      <t xml:space="preserve"> abaixo:</t>
    </r>
  </si>
  <si>
    <t>ITEM A</t>
  </si>
  <si>
    <r>
      <rPr>
        <b/>
        <sz val="11"/>
        <rFont val="Calibri"/>
        <family val="2"/>
        <charset val="1"/>
      </rPr>
      <t>A1</t>
    </r>
    <r>
      <rPr>
        <sz val="11"/>
        <rFont val="Calibri"/>
        <family val="2"/>
        <charset val="1"/>
      </rPr>
      <t xml:space="preserve"> - </t>
    </r>
    <r>
      <rPr>
        <b/>
        <u/>
        <sz val="11"/>
        <rFont val="Calibri"/>
        <family val="2"/>
        <charset val="1"/>
      </rPr>
      <t>Valor mensal referente à mão de obra fixa:</t>
    </r>
    <r>
      <rPr>
        <sz val="11"/>
        <rFont val="Calibri"/>
        <family val="2"/>
        <charset val="1"/>
      </rPr>
      <t xml:space="preserve"> O salário mensal individual deverá ser multiplicado pelo quantitativo de profissional a ser alocado para a categoria, para se encontrar o salário mensal total. O valor mensal da mão de obra fixa corresponderá ao valor do salário mensal total.</t>
    </r>
  </si>
  <si>
    <t>Profissionais</t>
  </si>
  <si>
    <t>Carga Horária Mensal Individual</t>
  </si>
  <si>
    <t>Salário Mensal Individual (R$)</t>
  </si>
  <si>
    <t>Quantitativo</t>
  </si>
  <si>
    <t>Salário Mensal Total (R$)</t>
  </si>
  <si>
    <t>Atendente de Suporte Pleno</t>
  </si>
  <si>
    <t>200 horas</t>
  </si>
  <si>
    <t>Valor total mensal da mão de obra</t>
  </si>
  <si>
    <r>
      <rPr>
        <b/>
        <sz val="11"/>
        <rFont val="Calibri"/>
        <family val="2"/>
        <charset val="1"/>
      </rPr>
      <t xml:space="preserve">A2 - </t>
    </r>
    <r>
      <rPr>
        <b/>
        <u/>
        <sz val="11"/>
        <rFont val="Calibri"/>
        <family val="2"/>
        <charset val="1"/>
      </rPr>
      <t>Valor mensal referente aos encargos sociais:</t>
    </r>
    <r>
      <rPr>
        <sz val="11"/>
        <rFont val="Calibri"/>
        <family val="2"/>
        <charset val="1"/>
      </rPr>
      <t xml:space="preserve"> Percentual total que incidirá exclusivamente sobre o valor total mensal da mão de obra fixa - Cálculo Automático.</t>
    </r>
  </si>
  <si>
    <t>Percentual total sobre o valor total mensal da mão de obra</t>
  </si>
  <si>
    <t>Valor total mensal da mão de obra (A1)</t>
  </si>
  <si>
    <t>Total mensal referente aos encargos sociais</t>
  </si>
  <si>
    <t>%</t>
  </si>
  <si>
    <r>
      <rPr>
        <b/>
        <sz val="11"/>
        <color rgb="FF000000"/>
        <rFont val="Calibri"/>
        <family val="2"/>
        <charset val="1"/>
      </rPr>
      <t>OBS:</t>
    </r>
    <r>
      <rPr>
        <sz val="11"/>
        <color rgb="FF000000"/>
        <rFont val="Calibri"/>
        <family val="2"/>
        <charset val="1"/>
      </rPr>
      <t xml:space="preserve"> A indicação de um percentual inferior ao exigível não implica a desobrigação da CONTRATADA pagar os encargos sociais tal como constam de lei, convenção, dissídio ou acordo coletivo. O valor correspondente ao que tiver sido desconsiderado ou considerado apenas parcialmente nesta quadrícula “A2” deverá ser considerado como encargo contratual. Não será aceita vindicação de pagamento de encargo social desconsiderado ou de aumento do percentual relativo a encargo considerado apenas parcialmente, salvo apenas quanto ao que vier a ser acrescido, por lei, convenção, dissídio ou acordo coletivo, após a contratação e no exato limite do que tiver sido majorado.</t>
    </r>
  </si>
  <si>
    <r>
      <rPr>
        <b/>
        <sz val="11"/>
        <rFont val="Calibri"/>
        <family val="2"/>
        <charset val="1"/>
      </rPr>
      <t>A3</t>
    </r>
    <r>
      <rPr>
        <sz val="11"/>
        <rFont val="Calibri"/>
        <family val="2"/>
        <charset val="1"/>
      </rPr>
      <t xml:space="preserve"> - </t>
    </r>
    <r>
      <rPr>
        <b/>
        <u/>
        <sz val="11"/>
        <rFont val="Calibri"/>
        <family val="2"/>
        <charset val="1"/>
      </rPr>
      <t>Valor mensal referente ao vale-transporte:</t>
    </r>
    <r>
      <rPr>
        <sz val="11"/>
        <rFont val="Calibri"/>
        <family val="2"/>
        <charset val="1"/>
      </rPr>
      <t xml:space="preserve"> </t>
    </r>
    <r>
      <rPr>
        <u/>
        <sz val="11"/>
        <rFont val="Calibri"/>
        <family val="2"/>
        <charset val="1"/>
      </rPr>
      <t>Valor meramente estimativo e não deverá ser alterado pela licitante em sua proposta comercial.</t>
    </r>
    <r>
      <rPr>
        <sz val="11"/>
        <rFont val="Calibri"/>
        <family val="2"/>
        <charset val="1"/>
      </rPr>
      <t xml:space="preserve"> O valor a ser efetivamente pago pela CMBH variará em função do real consumo de vale-transporte e corresponderá ao que foi de fato utilizado, com base na quantidade efetiva de dias trabalhados pelo profissional no mês de referência, descontada a parcela de responsabilidade do empregado.  </t>
    </r>
  </si>
  <si>
    <t>Total mensal referente ao vale-transporte</t>
  </si>
  <si>
    <r>
      <rPr>
        <b/>
        <sz val="11"/>
        <rFont val="Calibri"/>
        <family val="2"/>
        <charset val="1"/>
      </rPr>
      <t>A4</t>
    </r>
    <r>
      <rPr>
        <sz val="11"/>
        <rFont val="Calibri"/>
        <family val="2"/>
        <charset val="1"/>
      </rPr>
      <t xml:space="preserve"> - </t>
    </r>
    <r>
      <rPr>
        <b/>
        <u/>
        <sz val="11"/>
        <rFont val="Calibri"/>
        <family val="2"/>
        <charset val="1"/>
      </rPr>
      <t>Valor mensal referente ao auxílio/ticket/vale-alimentação/refeição:</t>
    </r>
    <r>
      <rPr>
        <sz val="11"/>
        <rFont val="Calibri"/>
        <family val="2"/>
        <charset val="1"/>
      </rPr>
      <t xml:space="preserve"> Valor meramente estimativo e não deverá ser alterado pela licitante em sua proposta comercial. O valor a ser efetivamente pago pela CMBH variará em função do real consumo de auxílio/ticket/vale-alimentação/refeição. A CMBH pagará o que foi de fato utilizado, com base nos valores definidos por acordo, dissídio ou convenção coletiva do sindicato adotado pela CONTRATADA, e considerará ainda a quantidade efetiva de dias trabalhados pelo profissional no mês de referência, descontada, se for o caso, a parcela de responsabilidade do empregado.</t>
    </r>
  </si>
  <si>
    <t>Total mensal referente ao auxílio/ticket/vale-alimentação/refeição</t>
  </si>
  <si>
    <r>
      <rPr>
        <b/>
        <sz val="11"/>
        <rFont val="Calibri"/>
        <family val="2"/>
        <charset val="1"/>
      </rPr>
      <t xml:space="preserve">A5 - </t>
    </r>
    <r>
      <rPr>
        <b/>
        <u/>
        <sz val="11"/>
        <rFont val="Calibri"/>
        <family val="2"/>
        <charset val="1"/>
      </rPr>
      <t>Valor mensal referente à administração:</t>
    </r>
    <r>
      <rPr>
        <sz val="11"/>
        <rFont val="Calibri"/>
        <family val="2"/>
        <charset val="1"/>
      </rPr>
      <t xml:space="preserve"> Valor unitário destinado a remunerar mensalmente a CONTRATADA em seu lucro. Este valor unitário é multiplicado pelo número de profissionais a serem alocados ao serviço - Cálculo Automático.</t>
    </r>
  </si>
  <si>
    <t>Valor unitário de Administração</t>
  </si>
  <si>
    <t>Total mensal referente à administração</t>
  </si>
  <si>
    <t>$</t>
  </si>
  <si>
    <r>
      <rPr>
        <b/>
        <sz val="11"/>
        <rFont val="Calibri"/>
        <family val="2"/>
        <charset val="1"/>
      </rPr>
      <t xml:space="preserve">A6 - </t>
    </r>
    <r>
      <rPr>
        <b/>
        <u/>
        <sz val="11"/>
        <rFont val="Calibri"/>
        <family val="2"/>
        <charset val="1"/>
      </rPr>
      <t>Valor mensal referente aos encargos contratuais:</t>
    </r>
    <r>
      <rPr>
        <sz val="11"/>
        <rFont val="Calibri"/>
        <family val="2"/>
        <charset val="1"/>
      </rPr>
      <t xml:space="preserve"> Valor unitário destinado a custear, mensalmente, toda e qualquer despesa necessária à execução contratual e que não esteja especificada como componente das outras frações do preço, como, por exemplo, as despesas de supervisão e fiscalização do serviço, preposto, auxílio creche, seguro de vida, auxílio saúde, programa de qualificação profissional e marketing e quaisquer outras despesas adicionais decorrentes do contrato e não individualizadas na proposta comercial, bem como para fazer face àquelas despesas referentes a benefícios não previstos nas especificações do contrato e que a CONTRATADA conceder a seus profissionais, por iniciativa própria ou em decorrência de lei, convenção, dissídio ou acordo coletivo, vigentes na data da apresentação da proposta comercial – e eventual diferença para o adimplemento das obrigações sociais ou tributárias na exata dimensão de sua exigibilidade, como consta de lei, convenção, dissídio ou acordo coletivo, ainda que não considerada ou considerada apenas parcialmente. Este valor unitário é multiplicado pelo número de profissionais a serem alocados ao serviço - Cálculo Automático.</t>
    </r>
  </si>
  <si>
    <t>Valor unitário referente aos encargos contratuais</t>
  </si>
  <si>
    <t>Total mensal referente aos encargos contratuais</t>
  </si>
  <si>
    <r>
      <rPr>
        <b/>
        <sz val="11"/>
        <rFont val="Calibri"/>
        <family val="2"/>
        <charset val="1"/>
      </rPr>
      <t xml:space="preserve">A7 - </t>
    </r>
    <r>
      <rPr>
        <b/>
        <u/>
        <sz val="11"/>
        <rFont val="Calibri"/>
        <family val="2"/>
        <charset val="1"/>
      </rPr>
      <t>Valor mensal referente aos encargos tributários:</t>
    </r>
    <r>
      <rPr>
        <sz val="11"/>
        <rFont val="Calibri"/>
        <family val="2"/>
        <charset val="1"/>
      </rPr>
      <t xml:space="preserve"> Percentual total que incide exclusivamente sobre o valor total mensal - Cálculo Automático. </t>
    </r>
  </si>
  <si>
    <t>Percentual mensal sobre encargos tributários</t>
  </si>
  <si>
    <t>Total mensal referente aos encargos tributários</t>
  </si>
  <si>
    <r>
      <rPr>
        <b/>
        <sz val="11"/>
        <rFont val="Calibri"/>
        <family val="2"/>
        <charset val="1"/>
      </rPr>
      <t xml:space="preserve">OBS: </t>
    </r>
    <r>
      <rPr>
        <sz val="11"/>
        <rFont val="Calibri"/>
        <family val="2"/>
        <charset val="1"/>
      </rPr>
      <t xml:space="preserve">A indicação de um percentual inferior ao exigível não implica a desobrigação da CONTRATADA pagar os encargos tributários tal como constam de lei. O valor correspondente ao que tiver sido desconsiderado ou considerado apenas parcialmente nesta quadrícula “A7” deverá ser considerado como encargo contratual. Não será aceita vindicação de pagamento de encargo tributário desconsiderado ou de aumento do percentual relativo a encargo considerado apenas parcialmente, salvo apenas quanto ao que vier a ser acrescido, por lei, após a contratação e no exato limite do que tiver sido majorado. </t>
    </r>
  </si>
  <si>
    <r>
      <rPr>
        <b/>
        <sz val="11"/>
        <rFont val="Calibri"/>
        <family val="2"/>
        <charset val="1"/>
      </rPr>
      <t xml:space="preserve">A8 - </t>
    </r>
    <r>
      <rPr>
        <b/>
        <u/>
        <sz val="11"/>
        <rFont val="Calibri"/>
        <family val="2"/>
        <charset val="1"/>
      </rPr>
      <t>Valor total mensal do Item A:</t>
    </r>
    <r>
      <rPr>
        <sz val="11"/>
        <rFont val="Calibri"/>
        <family val="2"/>
        <charset val="1"/>
      </rPr>
      <t xml:space="preserve"> Valor meramente de referência para fins de apuração do menor preço. O valor efetivamente devido será alterado em decorrência da redução proporcional aos dias de faltas e aos atrasos de qualquer profissional alocado, em virtude da existência de horas extras e de horas noturnas, bem como em razão do efetivo consumo de vale-transporte e de auxílio/ticket/vale-alimentação/refeição - Cálculo Automático.</t>
    </r>
  </si>
  <si>
    <t>VALOR TOTAL MENSAL DO ITEM A</t>
  </si>
  <si>
    <t>A1</t>
  </si>
  <si>
    <t>A2</t>
  </si>
  <si>
    <t>A3</t>
  </si>
  <si>
    <t>A4</t>
  </si>
  <si>
    <t>A5</t>
  </si>
  <si>
    <t>A6</t>
  </si>
  <si>
    <t>A7</t>
  </si>
  <si>
    <t>ITEM B</t>
  </si>
  <si>
    <r>
      <rPr>
        <b/>
        <sz val="11"/>
        <rFont val="Calibri"/>
        <family val="2"/>
        <charset val="1"/>
      </rPr>
      <t>B1</t>
    </r>
    <r>
      <rPr>
        <sz val="11"/>
        <rFont val="Calibri"/>
        <family val="2"/>
        <charset val="1"/>
      </rPr>
      <t xml:space="preserve"> - </t>
    </r>
    <r>
      <rPr>
        <b/>
        <u/>
        <sz val="11"/>
        <rFont val="Calibri"/>
        <family val="2"/>
        <charset val="1"/>
      </rPr>
      <t>Valor mensal referente à mão de obra fixa:</t>
    </r>
    <r>
      <rPr>
        <sz val="11"/>
        <rFont val="Calibri"/>
        <family val="2"/>
        <charset val="1"/>
      </rPr>
      <t xml:space="preserve"> O salário mensal individual deverá ser multiplicado pelo quantitativo de profissional a ser alocado para a categoria, para se encontrar o salário mensal total. O valor mensal da mão de obra fixa corresponderá ao valor do salário mensal total.</t>
    </r>
  </si>
  <si>
    <t>Atendente de Informática</t>
  </si>
  <si>
    <r>
      <rPr>
        <b/>
        <sz val="11"/>
        <rFont val="Calibri"/>
        <family val="2"/>
        <charset val="1"/>
      </rPr>
      <t xml:space="preserve">B2 - </t>
    </r>
    <r>
      <rPr>
        <b/>
        <u/>
        <sz val="11"/>
        <rFont val="Calibri"/>
        <family val="2"/>
        <charset val="1"/>
      </rPr>
      <t>Valor mensal referente aos encargos sociais:</t>
    </r>
    <r>
      <rPr>
        <sz val="11"/>
        <rFont val="Calibri"/>
        <family val="2"/>
        <charset val="1"/>
      </rPr>
      <t xml:space="preserve"> Percentual total que incidirá exclusivamente sobre o valor total mensal da mão de obra fixa - Cálculo Automático.</t>
    </r>
  </si>
  <si>
    <t>Valor total mensal da mão de obra (B1)</t>
  </si>
  <si>
    <r>
      <rPr>
        <b/>
        <sz val="11"/>
        <color rgb="FF000000"/>
        <rFont val="Calibri"/>
        <family val="2"/>
        <charset val="1"/>
      </rPr>
      <t>OBS:</t>
    </r>
    <r>
      <rPr>
        <sz val="11"/>
        <color rgb="FF000000"/>
        <rFont val="Calibri"/>
        <family val="2"/>
        <charset val="1"/>
      </rPr>
      <t xml:space="preserve"> A indicação de um percentual inferior ao exigível não implica a desobrigação da CONTRATADA pagar os encargos sociais tal como constam de lei, convenção, dissídio ou acordo coletivo. O valor correspondente ao que tiver sido desconsiderado ou considerado apenas parcialmente nesta quadrícula “B2” deverá ser considerado como encargo contratual. Não será aceita vindicação de pagamento de encargo social desconsiderado ou de aumento do percentual relativo a encargo considerado apenas parcialmente, salvo apenas quanto ao que vier a ser acrescido, por lei, convenção, dissídio ou acordo coletivo, após a contratação e no exato limite do que tiver sido majorado.</t>
    </r>
  </si>
  <si>
    <r>
      <rPr>
        <b/>
        <sz val="11"/>
        <rFont val="Calibri"/>
        <family val="2"/>
        <charset val="1"/>
      </rPr>
      <t>B3</t>
    </r>
    <r>
      <rPr>
        <sz val="11"/>
        <rFont val="Calibri"/>
        <family val="2"/>
        <charset val="1"/>
      </rPr>
      <t xml:space="preserve"> - </t>
    </r>
    <r>
      <rPr>
        <b/>
        <u/>
        <sz val="11"/>
        <rFont val="Calibri"/>
        <family val="2"/>
        <charset val="1"/>
      </rPr>
      <t>Valor mensal referente ao vale-transporte:</t>
    </r>
    <r>
      <rPr>
        <sz val="11"/>
        <rFont val="Calibri"/>
        <family val="2"/>
        <charset val="1"/>
      </rPr>
      <t xml:space="preserve"> </t>
    </r>
    <r>
      <rPr>
        <u/>
        <sz val="11"/>
        <rFont val="Calibri"/>
        <family val="2"/>
        <charset val="1"/>
      </rPr>
      <t>Valor meramente estimativo e não deverá ser alterado pela licitante</t>
    </r>
    <r>
      <rPr>
        <sz val="11"/>
        <rFont val="Calibri"/>
        <family val="2"/>
        <charset val="1"/>
      </rPr>
      <t xml:space="preserve"> em sua proposta comercial. O valor a ser efetivamente pago pela CMBH variará em função do real consumo de vale-transporte e corresponderá ao que foi de fato utilizado, com base na quantidade efetiva de dias trabalhados pelo profissional no mês de referência, descontada a parcela de responsabilidade do empregado. </t>
    </r>
  </si>
  <si>
    <r>
      <rPr>
        <b/>
        <sz val="11"/>
        <rFont val="Calibri"/>
        <family val="2"/>
        <charset val="1"/>
      </rPr>
      <t>B4</t>
    </r>
    <r>
      <rPr>
        <sz val="11"/>
        <rFont val="Calibri"/>
        <family val="2"/>
        <charset val="1"/>
      </rPr>
      <t xml:space="preserve"> - </t>
    </r>
    <r>
      <rPr>
        <b/>
        <u/>
        <sz val="11"/>
        <rFont val="Calibri"/>
        <family val="2"/>
        <charset val="1"/>
      </rPr>
      <t>Valor mensal referente ao auxílio/ticket/vale-alimentação/refeição:</t>
    </r>
    <r>
      <rPr>
        <sz val="11"/>
        <rFont val="Calibri"/>
        <family val="2"/>
        <charset val="1"/>
      </rPr>
      <t xml:space="preserve"> Valor meramente estimativo e </t>
    </r>
    <r>
      <rPr>
        <u/>
        <sz val="11"/>
        <rFont val="Calibri"/>
        <family val="2"/>
        <charset val="1"/>
      </rPr>
      <t>não deverá ser alterado pela licitante</t>
    </r>
    <r>
      <rPr>
        <sz val="11"/>
        <rFont val="Calibri"/>
        <family val="2"/>
        <charset val="1"/>
      </rPr>
      <t xml:space="preserve"> em sua proposta comercial. O valor a ser efetivamente pago pela CMBH variará em função do real consumo de auxílio/ticket/vale-alimentação/refeição. A CMBH pagará o que foi de fato utilizado, com base nos valores definidos por acordo, dissídio ou convenção coletiva do sindicato adotado pela CONTRATADA, e considerará ainda a quantidade efetiva de dias trabalhados pelo profissional no mês de referência, descontada, se for o caso, a parcela de responsabilidade do empregado.</t>
    </r>
  </si>
  <si>
    <r>
      <rPr>
        <b/>
        <sz val="11"/>
        <rFont val="Calibri"/>
        <family val="2"/>
        <charset val="1"/>
      </rPr>
      <t xml:space="preserve">B5 - </t>
    </r>
    <r>
      <rPr>
        <b/>
        <u/>
        <sz val="11"/>
        <rFont val="Calibri"/>
        <family val="2"/>
        <charset val="1"/>
      </rPr>
      <t>Valor mensal referente à administração:</t>
    </r>
    <r>
      <rPr>
        <b/>
        <sz val="11"/>
        <rFont val="Calibri"/>
        <family val="2"/>
        <charset val="1"/>
      </rPr>
      <t xml:space="preserve"> </t>
    </r>
    <r>
      <rPr>
        <sz val="11"/>
        <rFont val="Calibri"/>
        <family val="2"/>
        <charset val="1"/>
      </rPr>
      <t>Valor unitário destinado a remunerar mensalmente a CONTRATADA em seu lucro. Este valor unitário é multiplicado pelo número de profissionais a serem alocados ao serviço - Cálculo Automático.</t>
    </r>
  </si>
  <si>
    <r>
      <rPr>
        <b/>
        <sz val="11"/>
        <rFont val="Calibri"/>
        <family val="2"/>
        <charset val="1"/>
      </rPr>
      <t xml:space="preserve">B6 - </t>
    </r>
    <r>
      <rPr>
        <b/>
        <u/>
        <sz val="11"/>
        <rFont val="Calibri"/>
        <family val="2"/>
        <charset val="1"/>
      </rPr>
      <t>Valor mensal referente aos encargos contratuais:</t>
    </r>
    <r>
      <rPr>
        <b/>
        <sz val="11"/>
        <rFont val="Calibri"/>
        <family val="2"/>
        <charset val="1"/>
      </rPr>
      <t xml:space="preserve"> </t>
    </r>
    <r>
      <rPr>
        <sz val="11"/>
        <rFont val="Calibri"/>
        <family val="2"/>
        <charset val="1"/>
      </rPr>
      <t>Valor unitário destinado a custear, mensalmente, toda e qualquer despesa necessária à execução contratual e que não esteja especificada como componente das outras frações do preço, como, por exemplo, as despesas de supervisão e fiscalização do serviço, preposto, auxílio creche, seguro de vida, auxílio saúde, programa de qualificação profissional e marketing e quaisquer outras despesas adicionais decorrentes do contrato e não individualizadas na proposta comercial, bem como para fazer face àquelas despesas referentes a benefícios não previstos nas especificações do contrato e que a CONTRATADA conceder a seus profissionais, por iniciativa própria ou em decorrência de lei, convenção, dissídio ou acordo coletivo, vigentes na data da apresentação da proposta comercial – e eventual diferença para o adimplemento das obrigações sociais ou tributárias na exata dimensão de sua exigibilidade, como consta de lei, convenção, dissídio ou acordo coletivo, ainda que não considerada ou considerada apenas parcialmente. Este valor unitário é multiplicado pelo número de profissionais a serem alocados ao serviço - Cálculo Automático.</t>
    </r>
  </si>
  <si>
    <r>
      <rPr>
        <b/>
        <sz val="11"/>
        <rFont val="Calibri"/>
        <family val="2"/>
        <charset val="1"/>
      </rPr>
      <t xml:space="preserve">B7 - </t>
    </r>
    <r>
      <rPr>
        <b/>
        <u/>
        <sz val="11"/>
        <rFont val="Calibri"/>
        <family val="2"/>
        <charset val="1"/>
      </rPr>
      <t>Valor mensal referente aos encargos tributários:</t>
    </r>
    <r>
      <rPr>
        <b/>
        <sz val="11"/>
        <rFont val="Calibri"/>
        <family val="2"/>
        <charset val="1"/>
      </rPr>
      <t xml:space="preserve"> </t>
    </r>
    <r>
      <rPr>
        <sz val="11"/>
        <rFont val="Calibri"/>
        <family val="2"/>
        <charset val="1"/>
      </rPr>
      <t xml:space="preserve">Percentual total que incide exclusivamente sobre o valor total mensal - Cálculo Automático. </t>
    </r>
  </si>
  <si>
    <r>
      <rPr>
        <b/>
        <sz val="11"/>
        <rFont val="Calibri"/>
        <family val="2"/>
        <charset val="1"/>
      </rPr>
      <t xml:space="preserve">OBS: </t>
    </r>
    <r>
      <rPr>
        <sz val="11"/>
        <rFont val="Calibri"/>
        <family val="2"/>
        <charset val="1"/>
      </rPr>
      <t xml:space="preserve">A indicação de um percentual inferior ao exigível não implica a desobrigação da CONTRATADA pagar os encargos tributários tal como constam de lei. O valor correspondente ao que tiver sido desconsiderado ou considerado apenas parcialmente nesta quadrícula “B7” deverá ser considerado como encargo contratual. Não será aceita vindicação de pagamento de encargo tributário desconsiderado ou de aumento do percentual relativo a encargo considerado apenas parcialmente, salvo apenas quanto ao que vier a ser acrescido, por lei, após a contratação e no exato limite do que tiver sido majorado. </t>
    </r>
  </si>
  <si>
    <r>
      <rPr>
        <b/>
        <sz val="11"/>
        <rFont val="Calibri"/>
        <family val="2"/>
        <charset val="1"/>
      </rPr>
      <t xml:space="preserve">B8 - </t>
    </r>
    <r>
      <rPr>
        <b/>
        <u/>
        <sz val="11"/>
        <rFont val="Calibri"/>
        <family val="2"/>
        <charset val="1"/>
      </rPr>
      <t>Valor total mensal do Item B:</t>
    </r>
    <r>
      <rPr>
        <sz val="11"/>
        <rFont val="Calibri"/>
        <family val="2"/>
        <charset val="1"/>
      </rPr>
      <t xml:space="preserve"> Valor meramente de referência para fins de apuração do menor preço. O valor efetivamente devido será alterado em decorrência da redução proporcional aos dias de faltas e aos atrasos de qualquer profissional alocado, em virtude da existência de horas extras e de horas noturnas, bem como em razão do efetivo consumo de vale-transporte e de auxílio/ticket/vale-alimentação/refeição - Cálculo Automático.</t>
    </r>
  </si>
  <si>
    <t>VALOR TOTAL MENSAL DO ITEM B</t>
  </si>
  <si>
    <t>B1</t>
  </si>
  <si>
    <t>B2</t>
  </si>
  <si>
    <t>B3</t>
  </si>
  <si>
    <t>B4</t>
  </si>
  <si>
    <t>B5</t>
  </si>
  <si>
    <t>B6</t>
  </si>
  <si>
    <t>B7</t>
  </si>
  <si>
    <t>VALOR GLOBAL ANUAL DA PROPOSTA</t>
  </si>
  <si>
    <t xml:space="preserve">Considerar a soma dos valores totais A e B multiplicado por 12 (doze) meses. Este é um valor meramente de referência, para fins de apuração do menor preço. </t>
  </si>
  <si>
    <t>ITEM</t>
  </si>
  <si>
    <t>VALOR MENSAL
(R$)</t>
  </si>
  <si>
    <t>VALOR TOTAL MENSAL</t>
  </si>
  <si>
    <t>nº de meses</t>
  </si>
  <si>
    <t>VALOR TOTAL ANUAL</t>
  </si>
  <si>
    <t>OBSERVAÇÕES</t>
  </si>
  <si>
    <t>- O serviço ofertado obedece a todas as condições estabelecidas no termo de referência, responsabilizando-se a licitante, com a entrega de sua proposta, pela veracidade desta informação.</t>
  </si>
  <si>
    <t>- Nos valores ofertados pela licitante em sua proposta comercial já foram incluídos todos os encargos e custos diretos e indiretos necessários à completa e perfeita execução do serviço.</t>
  </si>
  <si>
    <t>- Nos Cálculos efetuados pela licitante foram consideradas, sempre, apenas as duas primeiras casas decimais, desprezando-se as casas decimais a partir da terceira, sem arredondamento.</t>
  </si>
  <si>
    <t>Prazo de Validade da Proposta Comercial - mínimo de 60 dias.</t>
  </si>
  <si>
    <t xml:space="preserve">Local:        </t>
  </si>
  <si>
    <t xml:space="preserve">Data:    </t>
  </si>
  <si>
    <t>MODELO DE PROPOSTA COMERCIAL</t>
  </si>
  <si>
    <t>Representante legal da empresa</t>
  </si>
  <si>
    <r>
      <t>PREGÃO ELETRÔNICO 19/2021. OBJETO:</t>
    </r>
    <r>
      <rPr>
        <sz val="11"/>
        <rFont val="Calibri"/>
        <family val="2"/>
        <charset val="1"/>
      </rPr>
      <t xml:space="preserve"> Contratação de empresa especializada para prestação de serviço de mão de obra para equipe de suporte ao usuário de informática da CMBH. </t>
    </r>
  </si>
  <si>
    <t>Obs.: O objeto do Pregão Eletrônico 19/2021 foi cadastrado no sistema Comprasnet como um item único (o qual corresponde ao Lote Único composto por dois itens, conforme acima exposto). Por este motivo, quando do cadastro do valor inicial da sua proposta, a licitante deverá DIGITAR no sistema Comprasnet, PARA FINS DA ETAPA DE LANCES, o Valor Total Anual para o Lote Único, calculado na forma deste Modelo de Proposta Comercial.  Cabe ressaltar, por sua vez, que a proposta comercial a ser ANEXADA ao sistema, e que somente será visualizada pelo Pregoeiro APÓS A CONCLUSÃO DA ETAPA DE LANCES, deverá ser elaborada de acordo com o este Modelo de Proposta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</si>
</sst>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 &quot;#,##0.00"/>
    <numFmt numFmtId="165" formatCode="_-&quot;R$ &quot;* #,##0.00_-;&quot;-R$ &quot;* #,##0.00_-;_-&quot;R$ &quot;* \-??_-;_-@_-"/>
    <numFmt numFmtId="166" formatCode="[$-F800]dddd&quot;, &quot;mmmm\ dd&quot;, &quot;yyyy"/>
  </numFmts>
  <fonts count="18" x14ac:knownFonts="1">
    <font>
      <sz val="11"/>
      <color rgb="FF000000"/>
      <name val="Calibri"/>
      <family val="2"/>
      <charset val="1"/>
    </font>
    <font>
      <sz val="11"/>
      <name val="Calibri"/>
      <family val="2"/>
      <charset val="1"/>
    </font>
    <font>
      <b/>
      <sz val="12"/>
      <name val="Arial"/>
      <family val="2"/>
      <charset val="1"/>
    </font>
    <font>
      <b/>
      <sz val="11"/>
      <name val="Calibri"/>
      <family val="2"/>
      <charset val="1"/>
    </font>
    <font>
      <b/>
      <sz val="13"/>
      <name val="Calibri"/>
      <family val="2"/>
      <charset val="1"/>
    </font>
    <font>
      <sz val="10"/>
      <name val="Calibri"/>
      <family val="2"/>
      <charset val="1"/>
    </font>
    <font>
      <sz val="12"/>
      <name val="Calibri"/>
      <family val="2"/>
      <charset val="1"/>
    </font>
    <font>
      <b/>
      <sz val="11"/>
      <color rgb="FF000000"/>
      <name val="Calibri"/>
      <family val="2"/>
      <charset val="1"/>
    </font>
    <font>
      <b/>
      <u/>
      <sz val="11"/>
      <name val="Calibri"/>
      <family val="2"/>
      <charset val="1"/>
    </font>
    <font>
      <b/>
      <sz val="10"/>
      <color rgb="FF000000"/>
      <name val="Calibri"/>
      <family val="2"/>
      <charset val="1"/>
    </font>
    <font>
      <sz val="10"/>
      <color rgb="FF000000"/>
      <name val="Calibri"/>
      <family val="2"/>
      <charset val="1"/>
    </font>
    <font>
      <b/>
      <sz val="12"/>
      <color rgb="FF000000"/>
      <name val="Calibri"/>
      <family val="2"/>
      <charset val="1"/>
    </font>
    <font>
      <u/>
      <sz val="11"/>
      <name val="Calibri"/>
      <family val="2"/>
      <charset val="1"/>
    </font>
    <font>
      <b/>
      <sz val="12"/>
      <name val="Calibri"/>
      <family val="2"/>
      <charset val="1"/>
    </font>
    <font>
      <b/>
      <sz val="22"/>
      <color rgb="FF000000"/>
      <name val="Calibri"/>
      <family val="2"/>
      <charset val="1"/>
    </font>
    <font>
      <sz val="11"/>
      <color rgb="FF000000"/>
      <name val="Calibri"/>
      <family val="2"/>
      <charset val="1"/>
    </font>
    <font>
      <b/>
      <sz val="10"/>
      <color rgb="FFFF0000"/>
      <name val="Calibri"/>
      <family val="2"/>
    </font>
    <font>
      <b/>
      <sz val="20"/>
      <name val="Calibri"/>
      <family val="2"/>
      <charset val="1"/>
    </font>
  </fonts>
  <fills count="5">
    <fill>
      <patternFill patternType="none"/>
    </fill>
    <fill>
      <patternFill patternType="gray125"/>
    </fill>
    <fill>
      <patternFill patternType="solid">
        <fgColor rgb="FFFFFFFF"/>
        <bgColor rgb="FFFFFFCC"/>
      </patternFill>
    </fill>
    <fill>
      <patternFill patternType="solid">
        <fgColor rgb="FFD9D9D9"/>
        <bgColor rgb="FFC0C0C0"/>
      </patternFill>
    </fill>
    <fill>
      <patternFill patternType="solid">
        <fgColor rgb="FFA6A6A6"/>
        <bgColor rgb="FFC0C0C0"/>
      </patternFill>
    </fill>
  </fills>
  <borders count="55">
    <border>
      <left/>
      <right/>
      <top/>
      <bottom/>
      <diagonal/>
    </border>
    <border>
      <left style="medium">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medium">
        <color auto="1"/>
      </bottom>
      <diagonal/>
    </border>
    <border>
      <left/>
      <right/>
      <top style="thin">
        <color indexed="64"/>
      </top>
      <bottom style="medium">
        <color indexed="64"/>
      </bottom>
      <diagonal/>
    </border>
  </borders>
  <cellStyleXfs count="3">
    <xf numFmtId="0" fontId="0" fillId="0" borderId="0"/>
    <xf numFmtId="165" fontId="15" fillId="0" borderId="0" applyBorder="0" applyProtection="0"/>
    <xf numFmtId="9" fontId="15" fillId="0" borderId="0" applyBorder="0" applyProtection="0"/>
  </cellStyleXfs>
  <cellXfs count="184">
    <xf numFmtId="0" fontId="0" fillId="0" borderId="0" xfId="0"/>
    <xf numFmtId="0" fontId="1" fillId="0" borderId="0" xfId="0" applyFont="1" applyProtection="1">
      <protection hidden="1"/>
    </xf>
    <xf numFmtId="0" fontId="0" fillId="0" borderId="0" xfId="0" applyProtection="1">
      <protection hidden="1"/>
    </xf>
    <xf numFmtId="0" fontId="1" fillId="0" borderId="0" xfId="0" applyFont="1" applyBorder="1" applyProtection="1">
      <protection hidden="1"/>
    </xf>
    <xf numFmtId="0" fontId="2" fillId="2" borderId="2"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5" fillId="0" borderId="0" xfId="0" applyFont="1" applyBorder="1" applyAlignment="1" applyProtection="1">
      <alignment horizontal="center"/>
      <protection hidden="1"/>
    </xf>
    <xf numFmtId="0" fontId="1" fillId="0" borderId="0" xfId="0" applyFont="1" applyBorder="1" applyAlignment="1" applyProtection="1">
      <alignment horizontal="left" vertical="center"/>
      <protection hidden="1"/>
    </xf>
    <xf numFmtId="0" fontId="5" fillId="4" borderId="22" xfId="0" applyFont="1" applyFill="1" applyBorder="1" applyAlignment="1" applyProtection="1">
      <alignment horizontal="center"/>
      <protection hidden="1"/>
    </xf>
    <xf numFmtId="0" fontId="6" fillId="4" borderId="23" xfId="0" applyFont="1" applyFill="1" applyBorder="1" applyAlignment="1" applyProtection="1">
      <alignment horizontal="center" vertical="center" wrapText="1"/>
      <protection hidden="1"/>
    </xf>
    <xf numFmtId="0" fontId="1" fillId="4" borderId="24" xfId="0" applyFont="1" applyFill="1" applyBorder="1" applyAlignment="1" applyProtection="1">
      <alignment horizontal="left" vertical="center"/>
      <protection hidden="1"/>
    </xf>
    <xf numFmtId="0" fontId="5" fillId="2" borderId="22" xfId="0" applyFont="1" applyFill="1" applyBorder="1" applyAlignment="1" applyProtection="1">
      <alignment horizontal="center"/>
      <protection hidden="1"/>
    </xf>
    <xf numFmtId="0" fontId="1" fillId="2" borderId="24" xfId="0" applyFont="1" applyFill="1" applyBorder="1" applyAlignment="1" applyProtection="1">
      <alignment horizontal="left" vertical="center"/>
      <protection hidden="1"/>
    </xf>
    <xf numFmtId="0" fontId="5" fillId="2" borderId="26" xfId="0" applyFont="1" applyFill="1" applyBorder="1" applyAlignment="1" applyProtection="1">
      <alignment horizontal="center"/>
      <protection hidden="1"/>
    </xf>
    <xf numFmtId="0" fontId="1" fillId="2" borderId="27" xfId="0" applyFont="1" applyFill="1" applyBorder="1" applyAlignment="1" applyProtection="1">
      <alignment horizontal="left" vertical="center"/>
      <protection hidden="1"/>
    </xf>
    <xf numFmtId="0" fontId="9" fillId="2" borderId="19" xfId="0" applyFont="1" applyFill="1" applyBorder="1" applyAlignment="1" applyProtection="1">
      <alignment horizontal="center" vertical="center" wrapText="1"/>
      <protection hidden="1"/>
    </xf>
    <xf numFmtId="164" fontId="9" fillId="2" borderId="19" xfId="0" applyNumberFormat="1" applyFont="1" applyFill="1" applyBorder="1" applyAlignment="1" applyProtection="1">
      <alignment horizontal="center" vertical="center" wrapText="1"/>
      <protection hidden="1"/>
    </xf>
    <xf numFmtId="164" fontId="9" fillId="2" borderId="7" xfId="0" applyNumberFormat="1"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protection hidden="1"/>
    </xf>
    <xf numFmtId="164" fontId="10" fillId="2" borderId="4" xfId="0" applyNumberFormat="1" applyFont="1" applyFill="1" applyBorder="1" applyAlignment="1" applyProtection="1">
      <alignment horizontal="center" vertical="center"/>
      <protection hidden="1"/>
    </xf>
    <xf numFmtId="164" fontId="10" fillId="2" borderId="9" xfId="0" applyNumberFormat="1" applyFont="1" applyFill="1" applyBorder="1" applyAlignment="1" applyProtection="1">
      <alignment horizontal="center" vertical="center"/>
      <protection hidden="1"/>
    </xf>
    <xf numFmtId="164" fontId="11" fillId="2" borderId="15" xfId="0" applyNumberFormat="1" applyFont="1" applyFill="1" applyBorder="1" applyAlignment="1" applyProtection="1">
      <alignment horizontal="center" vertical="center"/>
      <protection hidden="1"/>
    </xf>
    <xf numFmtId="0" fontId="7" fillId="2" borderId="0" xfId="0" applyFont="1" applyFill="1" applyBorder="1" applyAlignment="1" applyProtection="1">
      <alignment horizontal="right"/>
      <protection hidden="1"/>
    </xf>
    <xf numFmtId="164" fontId="11" fillId="2" borderId="0" xfId="0" applyNumberFormat="1"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164" fontId="9" fillId="2" borderId="14" xfId="0" applyNumberFormat="1" applyFont="1" applyFill="1" applyBorder="1" applyAlignment="1" applyProtection="1">
      <alignment horizontal="center" vertical="center"/>
      <protection hidden="1"/>
    </xf>
    <xf numFmtId="0" fontId="10" fillId="2" borderId="29" xfId="0" applyFont="1" applyFill="1" applyBorder="1" applyAlignment="1" applyProtection="1">
      <alignment horizontal="center" vertical="center"/>
      <protection hidden="1"/>
    </xf>
    <xf numFmtId="0" fontId="0" fillId="4" borderId="37" xfId="0" applyFill="1" applyBorder="1" applyProtection="1">
      <protection hidden="1"/>
    </xf>
    <xf numFmtId="0" fontId="0" fillId="4" borderId="25" xfId="0" applyFill="1" applyBorder="1" applyProtection="1">
      <protection hidden="1"/>
    </xf>
    <xf numFmtId="0" fontId="0" fillId="4" borderId="38" xfId="0" applyFill="1" applyBorder="1" applyProtection="1">
      <protection hidden="1"/>
    </xf>
    <xf numFmtId="164" fontId="9" fillId="2" borderId="0" xfId="0" applyNumberFormat="1" applyFont="1" applyFill="1" applyBorder="1" applyAlignment="1" applyProtection="1">
      <alignment horizontal="center" vertical="center"/>
      <protection hidden="1"/>
    </xf>
    <xf numFmtId="164" fontId="10" fillId="2" borderId="0" xfId="0" applyNumberFormat="1" applyFont="1" applyFill="1" applyBorder="1" applyAlignment="1" applyProtection="1">
      <alignment horizontal="center" vertical="center"/>
      <protection hidden="1"/>
    </xf>
    <xf numFmtId="164" fontId="14" fillId="2" borderId="0" xfId="0" applyNumberFormat="1" applyFont="1" applyFill="1" applyBorder="1" applyAlignment="1" applyProtection="1">
      <alignment horizontal="center" vertical="center"/>
      <protection hidden="1"/>
    </xf>
    <xf numFmtId="0" fontId="7" fillId="2" borderId="39" xfId="0" applyFont="1" applyFill="1" applyBorder="1" applyAlignment="1" applyProtection="1">
      <alignment horizontal="center" vertical="center" wrapText="1"/>
      <protection hidden="1"/>
    </xf>
    <xf numFmtId="0" fontId="7" fillId="2" borderId="39" xfId="0" applyFont="1" applyFill="1" applyBorder="1" applyAlignment="1" applyProtection="1">
      <alignment horizontal="center" vertical="center"/>
      <protection hidden="1"/>
    </xf>
    <xf numFmtId="0" fontId="5" fillId="0" borderId="0" xfId="0" applyFont="1" applyBorder="1" applyProtection="1">
      <protection hidden="1"/>
    </xf>
    <xf numFmtId="0" fontId="5" fillId="0" borderId="0" xfId="0" applyFont="1" applyProtection="1">
      <protection hidden="1"/>
    </xf>
    <xf numFmtId="0" fontId="5" fillId="0" borderId="0" xfId="0" applyFont="1" applyAlignment="1" applyProtection="1">
      <alignment vertical="center"/>
      <protection hidden="1"/>
    </xf>
    <xf numFmtId="164" fontId="1" fillId="0" borderId="40" xfId="0" applyNumberFormat="1" applyFont="1" applyBorder="1" applyAlignment="1" applyProtection="1">
      <alignment horizontal="center" vertical="center"/>
      <protection hidden="1"/>
    </xf>
    <xf numFmtId="164" fontId="1" fillId="0" borderId="35" xfId="0" applyNumberFormat="1" applyFont="1" applyBorder="1" applyAlignment="1" applyProtection="1">
      <alignment horizontal="center" vertical="center"/>
      <protection hidden="1"/>
    </xf>
    <xf numFmtId="0" fontId="1" fillId="2" borderId="2"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0" fontId="1" fillId="0" borderId="0" xfId="0" applyFont="1" applyBorder="1" applyAlignment="1" applyProtection="1">
      <alignment horizontal="left" vertical="center" wrapText="1"/>
      <protection hidden="1"/>
    </xf>
    <xf numFmtId="0" fontId="5" fillId="2" borderId="2" xfId="0" applyFont="1" applyFill="1" applyBorder="1" applyAlignment="1" applyProtection="1">
      <protection hidden="1"/>
    </xf>
    <xf numFmtId="0" fontId="5" fillId="2" borderId="0" xfId="0" applyFont="1" applyFill="1" applyBorder="1" applyAlignment="1" applyProtection="1">
      <protection hidden="1"/>
    </xf>
    <xf numFmtId="0" fontId="5" fillId="2" borderId="3" xfId="0" applyFont="1" applyFill="1" applyBorder="1" applyAlignment="1" applyProtection="1">
      <protection hidden="1"/>
    </xf>
    <xf numFmtId="0" fontId="5" fillId="2" borderId="46" xfId="0" applyFont="1" applyFill="1" applyBorder="1" applyAlignment="1" applyProtection="1">
      <protection hidden="1"/>
    </xf>
    <xf numFmtId="0" fontId="5" fillId="2" borderId="45" xfId="0" applyFont="1" applyFill="1" applyBorder="1" applyAlignment="1" applyProtection="1">
      <protection hidden="1"/>
    </xf>
    <xf numFmtId="0" fontId="5" fillId="2" borderId="47" xfId="0" applyFont="1" applyFill="1" applyBorder="1" applyAlignment="1" applyProtection="1">
      <protection hidden="1"/>
    </xf>
    <xf numFmtId="0" fontId="5" fillId="2" borderId="2" xfId="0" applyFont="1" applyFill="1" applyBorder="1" applyAlignment="1" applyProtection="1">
      <alignment horizontal="left"/>
      <protection hidden="1"/>
    </xf>
    <xf numFmtId="0" fontId="5" fillId="2" borderId="0" xfId="0" applyFont="1" applyFill="1" applyBorder="1" applyAlignment="1" applyProtection="1">
      <alignment horizontal="left"/>
      <protection hidden="1"/>
    </xf>
    <xf numFmtId="0" fontId="5" fillId="2" borderId="48" xfId="0" applyFont="1" applyFill="1" applyBorder="1" applyAlignment="1" applyProtection="1">
      <alignment horizontal="left"/>
      <protection hidden="1"/>
    </xf>
    <xf numFmtId="0" fontId="5" fillId="2" borderId="2" xfId="0" applyFont="1" applyFill="1" applyBorder="1" applyProtection="1">
      <protection hidden="1"/>
    </xf>
    <xf numFmtId="0" fontId="5" fillId="2" borderId="3" xfId="0" applyFont="1" applyFill="1" applyBorder="1" applyProtection="1">
      <protection hidden="1"/>
    </xf>
    <xf numFmtId="0" fontId="5" fillId="2" borderId="35" xfId="0" applyFont="1" applyFill="1" applyBorder="1" applyProtection="1">
      <protection hidden="1"/>
    </xf>
    <xf numFmtId="0" fontId="5" fillId="2" borderId="34" xfId="0" applyFont="1" applyFill="1" applyBorder="1" applyProtection="1">
      <protection hidden="1"/>
    </xf>
    <xf numFmtId="164" fontId="16" fillId="2" borderId="23" xfId="0" applyNumberFormat="1" applyFont="1" applyFill="1" applyBorder="1" applyAlignment="1" applyProtection="1">
      <alignment horizontal="center" vertical="center" wrapText="1"/>
      <protection hidden="1"/>
    </xf>
    <xf numFmtId="164" fontId="9" fillId="2" borderId="23" xfId="0" applyNumberFormat="1" applyFont="1" applyFill="1" applyBorder="1" applyAlignment="1" applyProtection="1">
      <alignment horizontal="center" vertical="center" wrapText="1"/>
      <protection hidden="1"/>
    </xf>
    <xf numFmtId="164" fontId="9" fillId="2" borderId="49" xfId="0" applyNumberFormat="1" applyFont="1" applyFill="1" applyBorder="1" applyAlignment="1" applyProtection="1">
      <alignment horizontal="center" vertical="center" wrapText="1"/>
      <protection hidden="1"/>
    </xf>
    <xf numFmtId="0" fontId="5" fillId="2" borderId="44" xfId="0" applyFont="1" applyFill="1" applyBorder="1" applyAlignment="1" applyProtection="1">
      <alignment horizontal="center"/>
      <protection hidden="1"/>
    </xf>
    <xf numFmtId="166" fontId="5" fillId="3" borderId="45" xfId="0" applyNumberFormat="1" applyFont="1" applyFill="1" applyBorder="1" applyAlignment="1" applyProtection="1">
      <alignment horizontal="left"/>
      <protection locked="0"/>
    </xf>
    <xf numFmtId="0" fontId="5" fillId="3" borderId="0" xfId="0" applyFont="1" applyFill="1" applyBorder="1" applyAlignment="1" applyProtection="1">
      <alignment horizontal="center"/>
      <protection locked="0"/>
    </xf>
    <xf numFmtId="0" fontId="1" fillId="2" borderId="54" xfId="0" applyFont="1" applyFill="1" applyBorder="1" applyAlignment="1" applyProtection="1">
      <alignment horizontal="center"/>
      <protection hidden="1"/>
    </xf>
    <xf numFmtId="0" fontId="3" fillId="4" borderId="1"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wrapText="1"/>
      <protection hidden="1"/>
    </xf>
    <xf numFmtId="0" fontId="1" fillId="2" borderId="43" xfId="0" applyFont="1" applyFill="1" applyBorder="1" applyAlignment="1" applyProtection="1">
      <alignment horizontal="center" vertical="center" wrapText="1"/>
      <protection hidden="1"/>
    </xf>
    <xf numFmtId="0" fontId="1" fillId="2" borderId="16" xfId="0" applyFont="1" applyFill="1" applyBorder="1" applyAlignment="1" applyProtection="1">
      <alignment horizontal="center" vertical="center" wrapText="1"/>
      <protection hidden="1"/>
    </xf>
    <xf numFmtId="0" fontId="6" fillId="4" borderId="1" xfId="0" applyFont="1" applyFill="1" applyBorder="1" applyAlignment="1" applyProtection="1">
      <alignment horizontal="center" vertical="center" wrapText="1"/>
      <protection hidden="1"/>
    </xf>
    <xf numFmtId="0" fontId="1" fillId="2" borderId="22" xfId="0" applyFont="1" applyFill="1" applyBorder="1" applyAlignment="1" applyProtection="1">
      <alignment horizontal="center" vertical="center" wrapText="1"/>
      <protection hidden="1"/>
    </xf>
    <xf numFmtId="0" fontId="1" fillId="2" borderId="23" xfId="0" applyFont="1" applyFill="1" applyBorder="1" applyAlignment="1" applyProtection="1">
      <alignment horizontal="center" vertical="center" wrapText="1"/>
      <protection hidden="1"/>
    </xf>
    <xf numFmtId="0" fontId="1" fillId="2" borderId="24" xfId="0" applyFont="1" applyFill="1" applyBorder="1" applyAlignment="1" applyProtection="1">
      <alignment horizontal="center" vertical="center" wrapText="1"/>
      <protection hidden="1"/>
    </xf>
    <xf numFmtId="0" fontId="1" fillId="2" borderId="46" xfId="0" applyFont="1" applyFill="1" applyBorder="1" applyAlignment="1" applyProtection="1">
      <alignment horizontal="center" vertical="center" wrapText="1"/>
      <protection hidden="1"/>
    </xf>
    <xf numFmtId="0" fontId="1" fillId="2" borderId="45" xfId="0" applyFont="1" applyFill="1" applyBorder="1" applyAlignment="1" applyProtection="1">
      <alignment horizontal="center" vertical="center" wrapText="1"/>
      <protection hidden="1"/>
    </xf>
    <xf numFmtId="0" fontId="1" fillId="2" borderId="47" xfId="0" applyFont="1" applyFill="1" applyBorder="1" applyAlignment="1" applyProtection="1">
      <alignment horizontal="center" vertical="center" wrapText="1"/>
      <protection hidden="1"/>
    </xf>
    <xf numFmtId="0" fontId="1" fillId="2" borderId="44" xfId="0" applyFont="1" applyFill="1" applyBorder="1" applyAlignment="1" applyProtection="1">
      <alignment horizontal="center" vertical="top" wrapText="1"/>
      <protection hidden="1"/>
    </xf>
    <xf numFmtId="0" fontId="5" fillId="3" borderId="45" xfId="0" applyFont="1" applyFill="1" applyBorder="1" applyAlignment="1" applyProtection="1">
      <alignment horizontal="left"/>
      <protection locked="0"/>
    </xf>
    <xf numFmtId="0" fontId="7" fillId="2" borderId="22" xfId="0" applyFont="1" applyFill="1" applyBorder="1" applyAlignment="1" applyProtection="1">
      <alignment horizontal="center" vertical="center"/>
      <protection hidden="1"/>
    </xf>
    <xf numFmtId="0" fontId="7" fillId="2" borderId="23" xfId="0" applyFont="1" applyFill="1" applyBorder="1" applyAlignment="1" applyProtection="1">
      <alignment horizontal="center" vertical="center"/>
      <protection hidden="1"/>
    </xf>
    <xf numFmtId="0" fontId="7" fillId="2" borderId="24" xfId="0" applyFont="1" applyFill="1" applyBorder="1" applyAlignment="1" applyProtection="1">
      <alignment horizontal="center" vertical="center"/>
      <protection hidden="1"/>
    </xf>
    <xf numFmtId="0" fontId="7" fillId="2" borderId="2" xfId="0" applyFont="1" applyFill="1" applyBorder="1" applyAlignment="1" applyProtection="1">
      <alignment horizontal="center" wrapText="1"/>
      <protection hidden="1"/>
    </xf>
    <xf numFmtId="0" fontId="7" fillId="2" borderId="20" xfId="0" applyFont="1" applyFill="1" applyBorder="1" applyAlignment="1" applyProtection="1">
      <alignment horizontal="center" vertical="center"/>
      <protection hidden="1"/>
    </xf>
    <xf numFmtId="0" fontId="7" fillId="2" borderId="21" xfId="0" applyFont="1" applyFill="1" applyBorder="1" applyAlignment="1" applyProtection="1">
      <alignment horizontal="center" vertical="center"/>
      <protection hidden="1"/>
    </xf>
    <xf numFmtId="164" fontId="1" fillId="0" borderId="6" xfId="0" applyNumberFormat="1" applyFont="1" applyBorder="1" applyAlignment="1" applyProtection="1">
      <alignment horizontal="center" vertical="center"/>
      <protection hidden="1"/>
    </xf>
    <xf numFmtId="164" fontId="3" fillId="0" borderId="41" xfId="0" applyNumberFormat="1" applyFont="1" applyBorder="1" applyAlignment="1" applyProtection="1">
      <alignment horizontal="center" vertical="center"/>
      <protection hidden="1"/>
    </xf>
    <xf numFmtId="3" fontId="1" fillId="0" borderId="41" xfId="0" applyNumberFormat="1" applyFont="1" applyBorder="1" applyAlignment="1" applyProtection="1">
      <alignment horizontal="center" vertical="center"/>
      <protection hidden="1"/>
    </xf>
    <xf numFmtId="164" fontId="17" fillId="0" borderId="42" xfId="0" applyNumberFormat="1" applyFont="1" applyBorder="1" applyAlignment="1" applyProtection="1">
      <alignment horizontal="center" vertical="center"/>
      <protection hidden="1"/>
    </xf>
    <xf numFmtId="164" fontId="1" fillId="0" borderId="14" xfId="0" applyNumberFormat="1" applyFont="1" applyBorder="1" applyAlignment="1" applyProtection="1">
      <alignment horizontal="center" vertical="center"/>
      <protection hidden="1"/>
    </xf>
    <xf numFmtId="0" fontId="3" fillId="2" borderId="22" xfId="0" applyFont="1" applyFill="1" applyBorder="1" applyAlignment="1" applyProtection="1">
      <alignment horizontal="left" vertical="center" wrapText="1"/>
      <protection hidden="1"/>
    </xf>
    <xf numFmtId="0" fontId="3" fillId="2" borderId="23" xfId="0" applyFont="1" applyFill="1" applyBorder="1" applyAlignment="1" applyProtection="1">
      <alignment horizontal="left" vertical="center" wrapText="1"/>
      <protection hidden="1"/>
    </xf>
    <xf numFmtId="0" fontId="3" fillId="2" borderId="24" xfId="0" applyFont="1" applyFill="1" applyBorder="1" applyAlignment="1" applyProtection="1">
      <alignment horizontal="left" vertical="center" wrapText="1"/>
      <protection hidden="1"/>
    </xf>
    <xf numFmtId="0" fontId="3" fillId="2" borderId="2" xfId="0" applyFont="1" applyFill="1" applyBorder="1" applyAlignment="1" applyProtection="1">
      <alignment horizontal="left" vertical="center" wrapText="1"/>
      <protection hidden="1"/>
    </xf>
    <xf numFmtId="0" fontId="3" fillId="2" borderId="0" xfId="0" applyFont="1" applyFill="1" applyBorder="1" applyAlignment="1" applyProtection="1">
      <alignment horizontal="left" vertical="center" wrapText="1"/>
      <protection hidden="1"/>
    </xf>
    <xf numFmtId="0" fontId="3" fillId="2" borderId="3" xfId="0" applyFont="1" applyFill="1" applyBorder="1" applyAlignment="1" applyProtection="1">
      <alignment horizontal="left" vertical="center" wrapText="1"/>
      <protection hidden="1"/>
    </xf>
    <xf numFmtId="0" fontId="3" fillId="2" borderId="26" xfId="0" applyFont="1" applyFill="1" applyBorder="1" applyAlignment="1" applyProtection="1">
      <alignment horizontal="left" vertical="center" wrapText="1"/>
      <protection hidden="1"/>
    </xf>
    <xf numFmtId="0" fontId="3" fillId="2" borderId="49" xfId="0" applyFont="1" applyFill="1" applyBorder="1" applyAlignment="1" applyProtection="1">
      <alignment horizontal="left" vertical="center" wrapText="1"/>
      <protection hidden="1"/>
    </xf>
    <xf numFmtId="0" fontId="3" fillId="2" borderId="27" xfId="0" applyFont="1" applyFill="1" applyBorder="1" applyAlignment="1" applyProtection="1">
      <alignment horizontal="left" vertical="center" wrapText="1"/>
      <protection hidden="1"/>
    </xf>
    <xf numFmtId="0" fontId="3" fillId="2" borderId="22"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3" fillId="2" borderId="24"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26" xfId="0" applyFont="1" applyFill="1" applyBorder="1" applyAlignment="1" applyProtection="1">
      <alignment horizontal="center" vertical="center" wrapText="1"/>
      <protection hidden="1"/>
    </xf>
    <xf numFmtId="0" fontId="3" fillId="2" borderId="49" xfId="0" applyFont="1" applyFill="1" applyBorder="1" applyAlignment="1" applyProtection="1">
      <alignment horizontal="center" vertical="center" wrapText="1"/>
      <protection hidden="1"/>
    </xf>
    <xf numFmtId="0" fontId="3" fillId="2" borderId="27"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wrapText="1"/>
      <protection hidden="1"/>
    </xf>
    <xf numFmtId="164" fontId="9" fillId="2" borderId="8" xfId="0" applyNumberFormat="1" applyFont="1" applyFill="1" applyBorder="1" applyAlignment="1" applyProtection="1">
      <alignment horizontal="center" vertical="center"/>
      <protection hidden="1"/>
    </xf>
    <xf numFmtId="164" fontId="10" fillId="0" borderId="4" xfId="0" applyNumberFormat="1" applyFont="1" applyBorder="1" applyAlignment="1" applyProtection="1">
      <alignment horizontal="center" vertical="center"/>
      <protection hidden="1"/>
    </xf>
    <xf numFmtId="164" fontId="14" fillId="0" borderId="50" xfId="0" applyNumberFormat="1" applyFont="1" applyBorder="1" applyAlignment="1" applyProtection="1">
      <alignment horizontal="center" vertical="top"/>
      <protection hidden="1"/>
    </xf>
    <xf numFmtId="164" fontId="14" fillId="0" borderId="51" xfId="0" applyNumberFormat="1" applyFont="1" applyBorder="1" applyAlignment="1" applyProtection="1">
      <alignment horizontal="center" vertical="top"/>
      <protection hidden="1"/>
    </xf>
    <xf numFmtId="164" fontId="14" fillId="0" borderId="48" xfId="0" applyNumberFormat="1" applyFont="1" applyBorder="1" applyAlignment="1" applyProtection="1">
      <alignment horizontal="center" vertical="top"/>
      <protection hidden="1"/>
    </xf>
    <xf numFmtId="164" fontId="14" fillId="0" borderId="52" xfId="0" applyNumberFormat="1" applyFont="1" applyBorder="1" applyAlignment="1" applyProtection="1">
      <alignment horizontal="center" vertical="top"/>
      <protection hidden="1"/>
    </xf>
    <xf numFmtId="164" fontId="14" fillId="0" borderId="0" xfId="0" applyNumberFormat="1" applyFont="1" applyBorder="1" applyAlignment="1" applyProtection="1">
      <alignment horizontal="center" vertical="top"/>
      <protection hidden="1"/>
    </xf>
    <xf numFmtId="164" fontId="14" fillId="0" borderId="3" xfId="0" applyNumberFormat="1" applyFont="1" applyBorder="1" applyAlignment="1" applyProtection="1">
      <alignment horizontal="center" vertical="top"/>
      <protection hidden="1"/>
    </xf>
    <xf numFmtId="164" fontId="14" fillId="0" borderId="53" xfId="0" applyNumberFormat="1" applyFont="1" applyBorder="1" applyAlignment="1" applyProtection="1">
      <alignment horizontal="center" vertical="top"/>
      <protection hidden="1"/>
    </xf>
    <xf numFmtId="164" fontId="14" fillId="0" borderId="49" xfId="0" applyNumberFormat="1" applyFont="1" applyBorder="1" applyAlignment="1" applyProtection="1">
      <alignment horizontal="center" vertical="top"/>
      <protection hidden="1"/>
    </xf>
    <xf numFmtId="164" fontId="14" fillId="0" borderId="27" xfId="0" applyNumberFormat="1" applyFont="1" applyBorder="1" applyAlignment="1" applyProtection="1">
      <alignment horizontal="center" vertical="top"/>
      <protection hidden="1"/>
    </xf>
    <xf numFmtId="164" fontId="10" fillId="0" borderId="36" xfId="0" applyNumberFormat="1" applyFont="1" applyBorder="1" applyAlignment="1" applyProtection="1">
      <alignment horizontal="center" vertical="center"/>
      <protection hidden="1"/>
    </xf>
    <xf numFmtId="164" fontId="10" fillId="0" borderId="29" xfId="0" applyNumberFormat="1" applyFont="1" applyBorder="1" applyAlignment="1" applyProtection="1">
      <alignment horizontal="center" vertical="center"/>
      <protection hidden="1"/>
    </xf>
    <xf numFmtId="0" fontId="9" fillId="2" borderId="17" xfId="0" applyFont="1" applyFill="1" applyBorder="1" applyAlignment="1" applyProtection="1">
      <alignment horizontal="center" vertical="center" wrapText="1"/>
      <protection hidden="1"/>
    </xf>
    <xf numFmtId="0" fontId="9" fillId="2" borderId="7" xfId="0" applyFont="1" applyFill="1" applyBorder="1" applyAlignment="1" applyProtection="1">
      <alignment horizontal="center" vertical="center" wrapText="1"/>
      <protection hidden="1"/>
    </xf>
    <xf numFmtId="164" fontId="10" fillId="3" borderId="34" xfId="0" applyNumberFormat="1" applyFont="1" applyFill="1" applyBorder="1" applyAlignment="1" applyProtection="1">
      <alignment horizontal="center" vertical="center"/>
      <protection locked="0"/>
    </xf>
    <xf numFmtId="164" fontId="11" fillId="0" borderId="15" xfId="0" applyNumberFormat="1" applyFont="1" applyBorder="1" applyAlignment="1" applyProtection="1">
      <alignment horizontal="center" vertical="center"/>
      <protection hidden="1"/>
    </xf>
    <xf numFmtId="0" fontId="3" fillId="2" borderId="1" xfId="0" applyFont="1" applyFill="1" applyBorder="1" applyAlignment="1" applyProtection="1">
      <alignment horizontal="left" vertical="center" wrapText="1"/>
      <protection hidden="1"/>
    </xf>
    <xf numFmtId="0" fontId="9" fillId="2" borderId="30" xfId="0" applyFont="1" applyFill="1" applyBorder="1" applyAlignment="1" applyProtection="1">
      <alignment horizontal="center" vertical="center" wrapText="1"/>
      <protection hidden="1"/>
    </xf>
    <xf numFmtId="10" fontId="10" fillId="3" borderId="35" xfId="2"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hidden="1"/>
    </xf>
    <xf numFmtId="0" fontId="10" fillId="2" borderId="1" xfId="0" applyFont="1" applyFill="1" applyBorder="1" applyAlignment="1" applyProtection="1">
      <alignment horizontal="center" vertical="center" wrapText="1"/>
      <protection hidden="1"/>
    </xf>
    <xf numFmtId="0" fontId="9" fillId="2" borderId="32" xfId="0" applyFont="1" applyFill="1" applyBorder="1" applyAlignment="1" applyProtection="1">
      <alignment horizontal="center" vertical="center" wrapText="1"/>
      <protection hidden="1"/>
    </xf>
    <xf numFmtId="164" fontId="0" fillId="2" borderId="1" xfId="0" applyNumberFormat="1" applyFont="1" applyFill="1" applyBorder="1" applyAlignment="1" applyProtection="1">
      <alignment horizontal="center" vertical="center" wrapText="1"/>
      <protection hidden="1"/>
    </xf>
    <xf numFmtId="164" fontId="11" fillId="0" borderId="33" xfId="0" applyNumberFormat="1" applyFont="1" applyBorder="1" applyAlignment="1" applyProtection="1">
      <alignment horizontal="center" vertical="center"/>
      <protection hidden="1"/>
    </xf>
    <xf numFmtId="10" fontId="10" fillId="3" borderId="29" xfId="2" applyNumberFormat="1" applyFont="1" applyFill="1" applyBorder="1" applyAlignment="1" applyProtection="1">
      <alignment horizontal="center" vertical="center"/>
      <protection locked="0"/>
    </xf>
    <xf numFmtId="164" fontId="10" fillId="2" borderId="29" xfId="0" applyNumberFormat="1" applyFont="1" applyFill="1" applyBorder="1" applyAlignment="1" applyProtection="1">
      <alignment horizontal="center" vertical="center"/>
      <protection hidden="1"/>
    </xf>
    <xf numFmtId="164" fontId="10" fillId="0" borderId="15" xfId="0" applyNumberFormat="1" applyFont="1" applyBorder="1" applyAlignment="1" applyProtection="1">
      <alignment horizontal="center" vertical="center"/>
      <protection hidden="1"/>
    </xf>
    <xf numFmtId="0" fontId="7" fillId="2" borderId="1"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center" vertical="center"/>
      <protection hidden="1"/>
    </xf>
    <xf numFmtId="0" fontId="9" fillId="2" borderId="28"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7" fillId="2" borderId="14" xfId="0" applyFont="1" applyFill="1" applyBorder="1" applyAlignment="1" applyProtection="1">
      <alignment horizontal="right" vertical="center"/>
      <protection hidden="1"/>
    </xf>
    <xf numFmtId="0" fontId="9" fillId="2" borderId="19" xfId="0" applyFont="1" applyFill="1" applyBorder="1" applyAlignment="1" applyProtection="1">
      <alignment horizontal="center" vertical="center" wrapText="1"/>
      <protection hidden="1"/>
    </xf>
    <xf numFmtId="164" fontId="9" fillId="2" borderId="7" xfId="0" applyNumberFormat="1"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vertical="top" wrapText="1"/>
      <protection hidden="1"/>
    </xf>
    <xf numFmtId="164" fontId="5" fillId="0" borderId="4" xfId="0" applyNumberFormat="1" applyFont="1" applyBorder="1" applyAlignment="1" applyProtection="1">
      <alignment horizontal="center" vertical="center"/>
      <protection hidden="1"/>
    </xf>
    <xf numFmtId="164" fontId="14" fillId="0" borderId="15" xfId="0" applyNumberFormat="1" applyFont="1" applyBorder="1" applyAlignment="1" applyProtection="1">
      <alignment horizontal="center" vertical="center"/>
      <protection hidden="1"/>
    </xf>
    <xf numFmtId="164" fontId="5" fillId="0" borderId="4" xfId="1" applyNumberFormat="1" applyFont="1" applyBorder="1" applyAlignment="1" applyProtection="1">
      <alignment horizontal="center" vertical="center"/>
      <protection hidden="1"/>
    </xf>
    <xf numFmtId="164" fontId="5" fillId="0" borderId="36" xfId="0" applyNumberFormat="1" applyFont="1" applyBorder="1" applyAlignment="1" applyProtection="1">
      <alignment horizontal="center" vertical="center"/>
      <protection hidden="1"/>
    </xf>
    <xf numFmtId="164" fontId="9" fillId="2" borderId="14" xfId="0" applyNumberFormat="1" applyFont="1" applyFill="1" applyBorder="1" applyAlignment="1" applyProtection="1">
      <alignment horizontal="center" vertical="center"/>
      <protection hidden="1"/>
    </xf>
    <xf numFmtId="164" fontId="5" fillId="0" borderId="29" xfId="0" applyNumberFormat="1" applyFont="1" applyBorder="1" applyAlignment="1" applyProtection="1">
      <alignment horizontal="center" vertical="center"/>
      <protection hidden="1"/>
    </xf>
    <xf numFmtId="164" fontId="13" fillId="0" borderId="15" xfId="0" applyNumberFormat="1" applyFont="1" applyBorder="1" applyAlignment="1" applyProtection="1">
      <alignment horizontal="center" vertical="center"/>
      <protection hidden="1"/>
    </xf>
    <xf numFmtId="164" fontId="11" fillId="0" borderId="31" xfId="0" applyNumberFormat="1" applyFont="1" applyBorder="1" applyAlignment="1" applyProtection="1">
      <alignment horizontal="center" vertical="center"/>
      <protection hidden="1"/>
    </xf>
    <xf numFmtId="0" fontId="5" fillId="2" borderId="14" xfId="0" applyFont="1" applyFill="1" applyBorder="1" applyAlignment="1" applyProtection="1">
      <alignment horizontal="center" vertical="center"/>
      <protection hidden="1"/>
    </xf>
    <xf numFmtId="0" fontId="1" fillId="3" borderId="15" xfId="0" applyFont="1" applyFill="1" applyBorder="1" applyAlignment="1" applyProtection="1">
      <alignment horizontal="left" vertical="center"/>
      <protection locked="0"/>
    </xf>
    <xf numFmtId="0" fontId="3" fillId="0" borderId="37" xfId="0" applyFont="1" applyBorder="1" applyAlignment="1" applyProtection="1">
      <alignment horizontal="center" vertical="center" wrapText="1"/>
      <protection hidden="1"/>
    </xf>
    <xf numFmtId="0" fontId="3" fillId="0" borderId="25" xfId="0" applyFont="1" applyBorder="1" applyAlignment="1" applyProtection="1">
      <alignment horizontal="center" vertical="center" wrapText="1"/>
      <protection hidden="1"/>
    </xf>
    <xf numFmtId="0" fontId="3" fillId="0" borderId="38"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protection hidden="1"/>
    </xf>
    <xf numFmtId="0" fontId="1" fillId="3" borderId="21" xfId="0" applyFont="1" applyFill="1" applyBorder="1" applyAlignment="1" applyProtection="1">
      <alignment horizontal="left" vertical="center"/>
      <protection locked="0"/>
    </xf>
    <xf numFmtId="0" fontId="1" fillId="2" borderId="25" xfId="0" applyFont="1" applyFill="1" applyBorder="1" applyAlignment="1" applyProtection="1">
      <alignment horizontal="center" vertical="center" wrapText="1"/>
      <protection hidden="1"/>
    </xf>
    <xf numFmtId="0" fontId="7" fillId="2" borderId="37" xfId="0" applyFont="1" applyFill="1" applyBorder="1" applyAlignment="1" applyProtection="1">
      <alignment horizontal="center" vertical="center"/>
      <protection hidden="1"/>
    </xf>
    <xf numFmtId="0" fontId="7" fillId="2" borderId="25" xfId="0" applyFont="1" applyFill="1" applyBorder="1" applyAlignment="1" applyProtection="1">
      <alignment horizontal="center" vertical="center"/>
      <protection hidden="1"/>
    </xf>
    <xf numFmtId="0" fontId="7" fillId="2" borderId="38" xfId="0" applyFont="1" applyFill="1" applyBorder="1" applyAlignment="1" applyProtection="1">
      <alignment horizontal="center" vertical="center"/>
      <protection hidden="1"/>
    </xf>
    <xf numFmtId="0" fontId="5" fillId="2" borderId="8" xfId="0" applyFont="1" applyFill="1" applyBorder="1" applyAlignment="1" applyProtection="1">
      <alignment horizontal="center" vertical="center" wrapText="1"/>
      <protection hidden="1"/>
    </xf>
    <xf numFmtId="0" fontId="1" fillId="3" borderId="13" xfId="0" applyFont="1" applyFill="1" applyBorder="1" applyAlignment="1" applyProtection="1">
      <alignment horizontal="left" vertical="center"/>
      <protection locked="0"/>
    </xf>
    <xf numFmtId="0" fontId="1" fillId="3" borderId="9" xfId="0" applyFont="1" applyFill="1" applyBorder="1" applyAlignment="1" applyProtection="1">
      <alignment horizontal="left" vertical="center"/>
      <protection locked="0"/>
    </xf>
    <xf numFmtId="0" fontId="5" fillId="2" borderId="14" xfId="0" applyFont="1" applyFill="1" applyBorder="1" applyAlignment="1" applyProtection="1">
      <alignment horizontal="center" vertical="center" wrapText="1"/>
      <protection hidden="1"/>
    </xf>
    <xf numFmtId="0" fontId="3" fillId="2" borderId="16" xfId="0" applyFont="1" applyFill="1" applyBorder="1" applyAlignment="1" applyProtection="1">
      <alignment horizontal="center" vertical="center"/>
      <protection hidden="1"/>
    </xf>
    <xf numFmtId="0" fontId="5" fillId="2" borderId="17" xfId="0" applyFont="1" applyFill="1" applyBorder="1" applyAlignment="1" applyProtection="1">
      <alignment horizontal="center" vertical="center"/>
      <protection hidden="1"/>
    </xf>
    <xf numFmtId="0" fontId="1" fillId="3" borderId="18" xfId="0" applyFont="1" applyFill="1" applyBorder="1" applyAlignment="1" applyProtection="1">
      <alignment horizontal="left" vertical="center"/>
      <protection locked="0"/>
    </xf>
    <xf numFmtId="0" fontId="5" fillId="2" borderId="19" xfId="0" applyFont="1" applyFill="1" applyBorder="1" applyAlignment="1" applyProtection="1">
      <alignment horizontal="center" vertical="center"/>
      <protection hidden="1"/>
    </xf>
    <xf numFmtId="0" fontId="1" fillId="3" borderId="7" xfId="0" applyFont="1" applyFill="1" applyBorder="1" applyAlignment="1" applyProtection="1">
      <alignment horizontal="left" vertical="center"/>
      <protection locked="0"/>
    </xf>
    <xf numFmtId="0" fontId="1" fillId="3" borderId="4" xfId="0" applyFont="1" applyFill="1" applyBorder="1" applyAlignment="1" applyProtection="1">
      <alignment horizontal="left" vertical="center"/>
      <protection locked="0"/>
    </xf>
    <xf numFmtId="0" fontId="5" fillId="2" borderId="4" xfId="0" applyFont="1" applyFill="1" applyBorder="1" applyAlignment="1" applyProtection="1">
      <alignment horizontal="center" vertical="center" wrapText="1"/>
      <protection hidden="1"/>
    </xf>
    <xf numFmtId="0" fontId="1" fillId="3" borderId="10"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protection hidden="1"/>
    </xf>
    <xf numFmtId="0" fontId="2" fillId="2" borderId="1" xfId="0" applyFont="1" applyFill="1" applyBorder="1" applyAlignment="1" applyProtection="1">
      <alignment horizontal="center" vertical="center"/>
      <protection hidden="1"/>
    </xf>
    <xf numFmtId="0" fontId="4" fillId="3"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justify" vertical="center" wrapText="1"/>
      <protection hidden="1"/>
    </xf>
    <xf numFmtId="0" fontId="3" fillId="2" borderId="1" xfId="0" applyFont="1" applyFill="1" applyBorder="1" applyAlignment="1" applyProtection="1">
      <alignment horizontal="center" vertical="center"/>
      <protection hidden="1"/>
    </xf>
    <xf numFmtId="0" fontId="5" fillId="2" borderId="6" xfId="0" applyFont="1" applyFill="1" applyBorder="1" applyAlignment="1" applyProtection="1">
      <alignment horizontal="center" vertical="center" wrapText="1"/>
      <protection hidden="1"/>
    </xf>
  </cellXfs>
  <cellStyles count="3">
    <cellStyle name="Moeda" xfId="1" builtinId="4"/>
    <cellStyle name="Normal" xfId="0" builtinId="0"/>
    <cellStyle name="Porcentagem"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49680</xdr:rowOff>
    </xdr:from>
    <xdr:to>
      <xdr:col>5</xdr:col>
      <xdr:colOff>178920</xdr:colOff>
      <xdr:row>2</xdr:row>
      <xdr:rowOff>156960</xdr:rowOff>
    </xdr:to>
    <xdr:pic>
      <xdr:nvPicPr>
        <xdr:cNvPr id="2" name="Imagem 2" descr="brasao-oficial-assinatura-camara-bh_cmyk_horizontal.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49680"/>
          <a:ext cx="4140360" cy="488160"/>
        </a:xfrm>
        <a:prstGeom prst="rect">
          <a:avLst/>
        </a:prstGeom>
        <a:ln>
          <a:noFill/>
        </a:ln>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M605"/>
  <sheetViews>
    <sheetView tabSelected="1" topLeftCell="A214" zoomScale="80" zoomScaleNormal="80" workbookViewId="0">
      <selection activeCell="B231" activeCellId="18" sqref="B231:G231"/>
    </sheetView>
  </sheetViews>
  <sheetFormatPr defaultColWidth="11.5703125" defaultRowHeight="15" zeroHeight="1" x14ac:dyDescent="0.25"/>
  <cols>
    <col min="1" max="1" width="7.140625" style="1" customWidth="1"/>
    <col min="2" max="2" width="9.5703125" style="1" customWidth="1"/>
    <col min="3" max="3" width="13.85546875" style="1" customWidth="1"/>
    <col min="4" max="4" width="13.42578125" style="1" customWidth="1"/>
    <col min="5" max="6" width="12.140625" style="1" customWidth="1"/>
    <col min="7" max="7" width="12" style="1" customWidth="1"/>
    <col min="8" max="8" width="15" style="1" customWidth="1"/>
    <col min="9" max="9" width="1.140625" style="1" customWidth="1"/>
    <col min="10" max="1025" width="11.5703125" style="1" hidden="1"/>
    <col min="1026" max="16384" width="11.5703125" style="2"/>
  </cols>
  <sheetData>
    <row r="1" spans="1:9" x14ac:dyDescent="0.25">
      <c r="A1" s="178"/>
      <c r="B1" s="178"/>
      <c r="C1" s="178"/>
      <c r="D1" s="178"/>
      <c r="E1" s="178"/>
      <c r="F1" s="178"/>
      <c r="G1" s="178"/>
      <c r="H1" s="178"/>
    </row>
    <row r="2" spans="1:9" x14ac:dyDescent="0.25">
      <c r="A2" s="178"/>
      <c r="B2" s="178"/>
      <c r="C2" s="178"/>
      <c r="D2" s="178"/>
      <c r="E2" s="178"/>
      <c r="F2" s="178"/>
      <c r="G2" s="178"/>
      <c r="H2" s="178"/>
      <c r="I2" s="3"/>
    </row>
    <row r="3" spans="1:9" ht="16.5" customHeight="1" x14ac:dyDescent="0.25">
      <c r="A3" s="178"/>
      <c r="B3" s="178"/>
      <c r="C3" s="178"/>
      <c r="D3" s="178"/>
      <c r="E3" s="178"/>
      <c r="F3" s="178"/>
      <c r="G3" s="178"/>
      <c r="H3" s="178"/>
      <c r="I3" s="3"/>
    </row>
    <row r="4" spans="1:9" ht="31.5" customHeight="1" x14ac:dyDescent="0.25">
      <c r="A4" s="179" t="s">
        <v>94</v>
      </c>
      <c r="B4" s="179"/>
      <c r="C4" s="179"/>
      <c r="D4" s="179"/>
      <c r="E4" s="179"/>
      <c r="F4" s="179"/>
      <c r="G4" s="179"/>
      <c r="H4" s="179"/>
      <c r="I4" s="3"/>
    </row>
    <row r="5" spans="1:9" ht="12" customHeight="1" x14ac:dyDescent="0.25">
      <c r="A5" s="4"/>
      <c r="B5" s="5"/>
      <c r="C5" s="5"/>
      <c r="D5" s="5"/>
      <c r="E5" s="5"/>
      <c r="F5" s="5"/>
      <c r="G5" s="5"/>
      <c r="H5" s="6"/>
      <c r="I5" s="3"/>
    </row>
    <row r="6" spans="1:9" ht="15.75" customHeight="1" x14ac:dyDescent="0.25">
      <c r="A6" s="4"/>
      <c r="B6" s="180" t="s">
        <v>0</v>
      </c>
      <c r="C6" s="180"/>
      <c r="D6" s="180"/>
      <c r="E6" s="180"/>
      <c r="F6" s="180"/>
      <c r="G6" s="180"/>
      <c r="H6" s="6"/>
      <c r="I6" s="3"/>
    </row>
    <row r="7" spans="1:9" ht="26.25" customHeight="1" x14ac:dyDescent="0.25">
      <c r="A7" s="4"/>
      <c r="B7" s="180"/>
      <c r="C7" s="180"/>
      <c r="D7" s="180"/>
      <c r="E7" s="180"/>
      <c r="F7" s="180"/>
      <c r="G7" s="180"/>
      <c r="H7" s="6"/>
      <c r="I7" s="3"/>
    </row>
    <row r="8" spans="1:9" ht="19.5" customHeight="1" x14ac:dyDescent="0.25">
      <c r="A8" s="4"/>
      <c r="B8" s="5"/>
      <c r="C8" s="5"/>
      <c r="D8" s="5"/>
      <c r="E8" s="5"/>
      <c r="F8" s="5"/>
      <c r="G8" s="5"/>
      <c r="H8" s="6"/>
      <c r="I8" s="3"/>
    </row>
    <row r="9" spans="1:9" ht="47.25" customHeight="1" x14ac:dyDescent="0.25">
      <c r="A9" s="181" t="s">
        <v>96</v>
      </c>
      <c r="B9" s="181"/>
      <c r="C9" s="181"/>
      <c r="D9" s="181"/>
      <c r="E9" s="181"/>
      <c r="F9" s="181"/>
      <c r="G9" s="181"/>
      <c r="H9" s="181"/>
      <c r="I9" s="3"/>
    </row>
    <row r="10" spans="1:9" ht="33.75" customHeight="1" x14ac:dyDescent="0.25">
      <c r="A10" s="182" t="s">
        <v>1</v>
      </c>
      <c r="B10" s="182"/>
      <c r="C10" s="182"/>
      <c r="D10" s="182"/>
      <c r="E10" s="182"/>
      <c r="F10" s="182"/>
      <c r="G10" s="182"/>
      <c r="H10" s="182"/>
      <c r="I10" s="3"/>
    </row>
    <row r="11" spans="1:9" ht="29.25" customHeight="1" x14ac:dyDescent="0.25">
      <c r="A11" s="183" t="s">
        <v>2</v>
      </c>
      <c r="B11" s="183"/>
      <c r="C11" s="172"/>
      <c r="D11" s="172"/>
      <c r="E11" s="172"/>
      <c r="F11" s="172"/>
      <c r="G11" s="172"/>
      <c r="H11" s="172"/>
      <c r="I11" s="3"/>
    </row>
    <row r="12" spans="1:9" ht="26.25" customHeight="1" x14ac:dyDescent="0.25">
      <c r="A12" s="164" t="s">
        <v>3</v>
      </c>
      <c r="B12" s="164"/>
      <c r="C12" s="166"/>
      <c r="D12" s="166"/>
      <c r="E12" s="166"/>
      <c r="F12" s="166"/>
      <c r="G12" s="166"/>
      <c r="H12" s="166"/>
      <c r="I12" s="3"/>
    </row>
    <row r="13" spans="1:9" ht="26.25" customHeight="1" x14ac:dyDescent="0.25">
      <c r="A13" s="164" t="s">
        <v>4</v>
      </c>
      <c r="B13" s="164"/>
      <c r="C13" s="166"/>
      <c r="D13" s="166"/>
      <c r="E13" s="166"/>
      <c r="F13" s="166"/>
      <c r="G13" s="166"/>
      <c r="H13" s="166"/>
      <c r="I13" s="3"/>
    </row>
    <row r="14" spans="1:9" ht="31.5" customHeight="1" x14ac:dyDescent="0.25">
      <c r="A14" s="164" t="s">
        <v>5</v>
      </c>
      <c r="B14" s="164"/>
      <c r="C14" s="173"/>
      <c r="D14" s="173"/>
      <c r="E14" s="174" t="s">
        <v>6</v>
      </c>
      <c r="F14" s="174"/>
      <c r="G14" s="175"/>
      <c r="H14" s="175"/>
      <c r="I14" s="3"/>
    </row>
    <row r="15" spans="1:9" ht="26.25" customHeight="1" x14ac:dyDescent="0.25">
      <c r="A15" s="164" t="s">
        <v>7</v>
      </c>
      <c r="B15" s="164"/>
      <c r="C15" s="176"/>
      <c r="D15" s="176"/>
      <c r="E15" s="176"/>
      <c r="F15" s="176"/>
      <c r="G15" s="176"/>
      <c r="H15" s="176"/>
      <c r="I15" s="3"/>
    </row>
    <row r="16" spans="1:9" ht="29.25" customHeight="1" x14ac:dyDescent="0.25">
      <c r="A16" s="177" t="s">
        <v>8</v>
      </c>
      <c r="B16" s="177"/>
      <c r="C16" s="166"/>
      <c r="D16" s="166"/>
      <c r="E16" s="166"/>
      <c r="F16" s="166"/>
      <c r="G16" s="166"/>
      <c r="H16" s="166"/>
      <c r="I16" s="3"/>
    </row>
    <row r="17" spans="1:9" ht="28.5" customHeight="1" x14ac:dyDescent="0.25">
      <c r="A17" s="164" t="s">
        <v>9</v>
      </c>
      <c r="B17" s="164"/>
      <c r="C17" s="165"/>
      <c r="D17" s="165"/>
      <c r="E17" s="165"/>
      <c r="F17" s="165"/>
      <c r="G17" s="165"/>
      <c r="H17" s="165"/>
      <c r="I17" s="3"/>
    </row>
    <row r="18" spans="1:9" ht="23.25" customHeight="1" x14ac:dyDescent="0.25">
      <c r="A18" s="164" t="s">
        <v>10</v>
      </c>
      <c r="B18" s="164"/>
      <c r="C18" s="166"/>
      <c r="D18" s="166"/>
      <c r="E18" s="166"/>
      <c r="F18" s="166"/>
      <c r="G18" s="166"/>
      <c r="H18" s="166"/>
      <c r="I18" s="3"/>
    </row>
    <row r="19" spans="1:9" ht="29.25" customHeight="1" x14ac:dyDescent="0.25">
      <c r="A19" s="167" t="s">
        <v>11</v>
      </c>
      <c r="B19" s="167"/>
      <c r="C19" s="154"/>
      <c r="D19" s="154"/>
      <c r="E19" s="154"/>
      <c r="F19" s="154"/>
      <c r="G19" s="154"/>
      <c r="H19" s="154"/>
      <c r="I19" s="3"/>
    </row>
    <row r="20" spans="1:9" ht="27" customHeight="1" x14ac:dyDescent="0.25">
      <c r="A20" s="168" t="s">
        <v>12</v>
      </c>
      <c r="B20" s="168"/>
      <c r="C20" s="168"/>
      <c r="D20" s="168"/>
      <c r="E20" s="168"/>
      <c r="F20" s="168"/>
      <c r="G20" s="168"/>
      <c r="H20" s="168"/>
      <c r="I20" s="3"/>
    </row>
    <row r="21" spans="1:9" ht="26.25" customHeight="1" x14ac:dyDescent="0.25">
      <c r="A21" s="169" t="s">
        <v>13</v>
      </c>
      <c r="B21" s="169"/>
      <c r="C21" s="170"/>
      <c r="D21" s="170"/>
      <c r="E21" s="171" t="s">
        <v>14</v>
      </c>
      <c r="F21" s="171"/>
      <c r="G21" s="172"/>
      <c r="H21" s="172"/>
      <c r="I21" s="3"/>
    </row>
    <row r="22" spans="1:9" ht="29.25" customHeight="1" thickBot="1" x14ac:dyDescent="0.3">
      <c r="A22" s="153" t="s">
        <v>15</v>
      </c>
      <c r="B22" s="153"/>
      <c r="C22" s="154"/>
      <c r="D22" s="154"/>
      <c r="E22" s="154"/>
      <c r="F22" s="154"/>
      <c r="G22" s="154"/>
      <c r="H22" s="154"/>
      <c r="I22" s="3"/>
    </row>
    <row r="23" spans="1:9" s="3" customFormat="1" ht="89.25" customHeight="1" thickBot="1" x14ac:dyDescent="0.3">
      <c r="A23" s="155" t="s">
        <v>16</v>
      </c>
      <c r="B23" s="156"/>
      <c r="C23" s="156"/>
      <c r="D23" s="156"/>
      <c r="E23" s="156"/>
      <c r="F23" s="156"/>
      <c r="G23" s="156"/>
      <c r="H23" s="157"/>
    </row>
    <row r="24" spans="1:9" s="3" customFormat="1" ht="41.25" customHeight="1" thickBot="1" x14ac:dyDescent="0.3">
      <c r="A24" s="158" t="s">
        <v>17</v>
      </c>
      <c r="B24" s="158"/>
      <c r="C24" s="159"/>
      <c r="D24" s="159"/>
      <c r="E24" s="159"/>
      <c r="F24" s="159"/>
      <c r="G24" s="159"/>
      <c r="H24" s="159"/>
    </row>
    <row r="25" spans="1:9" s="3" customFormat="1" x14ac:dyDescent="0.25">
      <c r="A25" s="7"/>
      <c r="B25" s="7"/>
      <c r="C25" s="8"/>
      <c r="D25" s="8"/>
      <c r="E25" s="8"/>
      <c r="F25" s="8"/>
      <c r="G25" s="8"/>
      <c r="H25" s="8"/>
    </row>
    <row r="26" spans="1:9" ht="36.75" customHeight="1" x14ac:dyDescent="0.25">
      <c r="A26" s="9"/>
      <c r="B26" s="10"/>
      <c r="C26" s="10"/>
      <c r="D26" s="10"/>
      <c r="E26" s="10"/>
      <c r="F26" s="10"/>
      <c r="G26" s="10"/>
      <c r="H26" s="11"/>
      <c r="I26" s="3"/>
    </row>
    <row r="27" spans="1:9" ht="15.75" customHeight="1" x14ac:dyDescent="0.25">
      <c r="A27" s="12"/>
      <c r="B27" s="160" t="s">
        <v>18</v>
      </c>
      <c r="C27" s="160"/>
      <c r="D27" s="160"/>
      <c r="E27" s="160"/>
      <c r="F27" s="160"/>
      <c r="G27" s="160"/>
      <c r="H27" s="13"/>
      <c r="I27" s="3"/>
    </row>
    <row r="28" spans="1:9" ht="26.25" customHeight="1" thickBot="1" x14ac:dyDescent="0.3">
      <c r="A28" s="14"/>
      <c r="B28" s="160"/>
      <c r="C28" s="160"/>
      <c r="D28" s="160"/>
      <c r="E28" s="160"/>
      <c r="F28" s="160"/>
      <c r="G28" s="160"/>
      <c r="H28" s="15"/>
      <c r="I28" s="3"/>
    </row>
    <row r="29" spans="1:9" ht="27" customHeight="1" thickBot="1" x14ac:dyDescent="0.3">
      <c r="A29" s="161" t="s">
        <v>19</v>
      </c>
      <c r="B29" s="162"/>
      <c r="C29" s="162"/>
      <c r="D29" s="162"/>
      <c r="E29" s="162"/>
      <c r="F29" s="162"/>
      <c r="G29" s="162"/>
      <c r="H29" s="163"/>
      <c r="I29" s="3"/>
    </row>
    <row r="30" spans="1:9" ht="15" customHeight="1" x14ac:dyDescent="0.25">
      <c r="A30" s="90" t="s">
        <v>20</v>
      </c>
      <c r="B30" s="91"/>
      <c r="C30" s="91"/>
      <c r="D30" s="91"/>
      <c r="E30" s="91"/>
      <c r="F30" s="91"/>
      <c r="G30" s="91"/>
      <c r="H30" s="92"/>
      <c r="I30" s="3"/>
    </row>
    <row r="31" spans="1:9" ht="25.5" customHeight="1" x14ac:dyDescent="0.25">
      <c r="A31" s="93"/>
      <c r="B31" s="94"/>
      <c r="C31" s="94"/>
      <c r="D31" s="94"/>
      <c r="E31" s="94"/>
      <c r="F31" s="94"/>
      <c r="G31" s="94"/>
      <c r="H31" s="95"/>
      <c r="I31" s="3"/>
    </row>
    <row r="32" spans="1:9" ht="45.75" customHeight="1" thickBot="1" x14ac:dyDescent="0.3">
      <c r="A32" s="96"/>
      <c r="B32" s="97"/>
      <c r="C32" s="97"/>
      <c r="D32" s="97"/>
      <c r="E32" s="97"/>
      <c r="F32" s="97"/>
      <c r="G32" s="97"/>
      <c r="H32" s="98"/>
      <c r="I32" s="3"/>
    </row>
    <row r="33" spans="1:9" ht="64.5" customHeight="1" x14ac:dyDescent="0.25">
      <c r="A33" s="139" t="s">
        <v>21</v>
      </c>
      <c r="B33" s="139"/>
      <c r="C33" s="139"/>
      <c r="D33" s="139"/>
      <c r="E33" s="16" t="s">
        <v>22</v>
      </c>
      <c r="F33" s="16" t="s">
        <v>23</v>
      </c>
      <c r="G33" s="17" t="s">
        <v>24</v>
      </c>
      <c r="H33" s="18" t="s">
        <v>25</v>
      </c>
      <c r="I33" s="3"/>
    </row>
    <row r="34" spans="1:9" ht="35.25" customHeight="1" x14ac:dyDescent="0.25">
      <c r="A34" s="140" t="s">
        <v>26</v>
      </c>
      <c r="B34" s="140"/>
      <c r="C34" s="140"/>
      <c r="D34" s="140"/>
      <c r="E34" s="19" t="s">
        <v>27</v>
      </c>
      <c r="F34" s="20">
        <v>2531.08</v>
      </c>
      <c r="G34" s="19">
        <v>9</v>
      </c>
      <c r="H34" s="21">
        <f>F34*G34</f>
        <v>22779.72</v>
      </c>
      <c r="I34" s="3"/>
    </row>
    <row r="35" spans="1:9" ht="36.75" customHeight="1" x14ac:dyDescent="0.25">
      <c r="A35" s="141" t="s">
        <v>28</v>
      </c>
      <c r="B35" s="141"/>
      <c r="C35" s="141"/>
      <c r="D35" s="141"/>
      <c r="E35" s="141"/>
      <c r="F35" s="141"/>
      <c r="G35" s="141"/>
      <c r="H35" s="22">
        <f>SUM(H34:H34)</f>
        <v>22779.72</v>
      </c>
      <c r="I35" s="3"/>
    </row>
    <row r="36" spans="1:9" ht="15.75" x14ac:dyDescent="0.25">
      <c r="A36" s="23"/>
      <c r="B36" s="23"/>
      <c r="C36" s="23"/>
      <c r="D36" s="23"/>
      <c r="E36" s="23"/>
      <c r="F36" s="23"/>
      <c r="G36" s="23"/>
      <c r="H36" s="24"/>
      <c r="I36" s="3"/>
    </row>
    <row r="37" spans="1:9" ht="15.75" x14ac:dyDescent="0.25">
      <c r="A37" s="23"/>
      <c r="B37" s="23"/>
      <c r="C37" s="23"/>
      <c r="D37" s="23"/>
      <c r="E37" s="23"/>
      <c r="F37" s="23"/>
      <c r="G37" s="23"/>
      <c r="H37" s="24"/>
      <c r="I37" s="3"/>
    </row>
    <row r="38" spans="1:9" ht="15" customHeight="1" x14ac:dyDescent="0.25">
      <c r="A38" s="129" t="s">
        <v>29</v>
      </c>
      <c r="B38" s="129"/>
      <c r="C38" s="129"/>
      <c r="D38" s="129"/>
      <c r="E38" s="129"/>
      <c r="F38" s="129"/>
      <c r="G38" s="129"/>
      <c r="H38" s="129"/>
      <c r="I38" s="3"/>
    </row>
    <row r="39" spans="1:9" ht="28.5" customHeight="1" x14ac:dyDescent="0.25">
      <c r="A39" s="129"/>
      <c r="B39" s="129"/>
      <c r="C39" s="129"/>
      <c r="D39" s="129"/>
      <c r="E39" s="129"/>
      <c r="F39" s="129"/>
      <c r="G39" s="129"/>
      <c r="H39" s="129"/>
      <c r="I39" s="3"/>
    </row>
    <row r="40" spans="1:9" ht="42" customHeight="1" x14ac:dyDescent="0.25">
      <c r="A40" s="122" t="s">
        <v>30</v>
      </c>
      <c r="B40" s="122"/>
      <c r="C40" s="122"/>
      <c r="D40" s="122"/>
      <c r="E40" s="142" t="s">
        <v>31</v>
      </c>
      <c r="F40" s="142"/>
      <c r="G40" s="143" t="s">
        <v>32</v>
      </c>
      <c r="H40" s="143"/>
      <c r="I40" s="3"/>
    </row>
    <row r="41" spans="1:9" ht="33.75" customHeight="1" x14ac:dyDescent="0.25">
      <c r="A41" s="25" t="s">
        <v>33</v>
      </c>
      <c r="B41" s="134"/>
      <c r="C41" s="134"/>
      <c r="D41" s="134"/>
      <c r="E41" s="135">
        <f>H35</f>
        <v>22779.72</v>
      </c>
      <c r="F41" s="135"/>
      <c r="G41" s="125" t="str">
        <f>IF(B41="","",B41*E41)</f>
        <v/>
      </c>
      <c r="H41" s="125"/>
      <c r="I41" s="3"/>
    </row>
    <row r="42" spans="1:9" ht="27.75" customHeight="1" x14ac:dyDescent="0.25">
      <c r="A42" s="137" t="s">
        <v>34</v>
      </c>
      <c r="B42" s="137"/>
      <c r="C42" s="137"/>
      <c r="D42" s="137"/>
      <c r="E42" s="137"/>
      <c r="F42" s="137"/>
      <c r="G42" s="137"/>
      <c r="H42" s="137"/>
      <c r="I42" s="3"/>
    </row>
    <row r="43" spans="1:9" x14ac:dyDescent="0.25">
      <c r="A43" s="137"/>
      <c r="B43" s="137"/>
      <c r="C43" s="137"/>
      <c r="D43" s="137"/>
      <c r="E43" s="137"/>
      <c r="F43" s="137"/>
      <c r="G43" s="137"/>
      <c r="H43" s="137"/>
      <c r="I43" s="3"/>
    </row>
    <row r="44" spans="1:9" x14ac:dyDescent="0.25">
      <c r="A44" s="137"/>
      <c r="B44" s="137"/>
      <c r="C44" s="137"/>
      <c r="D44" s="137"/>
      <c r="E44" s="137"/>
      <c r="F44" s="137"/>
      <c r="G44" s="137"/>
      <c r="H44" s="137"/>
      <c r="I44" s="3"/>
    </row>
    <row r="45" spans="1:9" x14ac:dyDescent="0.25">
      <c r="A45" s="137"/>
      <c r="B45" s="137"/>
      <c r="C45" s="137"/>
      <c r="D45" s="137"/>
      <c r="E45" s="137"/>
      <c r="F45" s="137"/>
      <c r="G45" s="137"/>
      <c r="H45" s="137"/>
      <c r="I45" s="3"/>
    </row>
    <row r="46" spans="1:9" x14ac:dyDescent="0.25">
      <c r="A46" s="137"/>
      <c r="B46" s="137"/>
      <c r="C46" s="137"/>
      <c r="D46" s="137"/>
      <c r="E46" s="137"/>
      <c r="F46" s="137"/>
      <c r="G46" s="137"/>
      <c r="H46" s="137"/>
      <c r="I46" s="3"/>
    </row>
    <row r="47" spans="1:9" ht="14.25" customHeight="1" x14ac:dyDescent="0.25">
      <c r="A47" s="137"/>
      <c r="B47" s="137"/>
      <c r="C47" s="137"/>
      <c r="D47" s="137"/>
      <c r="E47" s="137"/>
      <c r="F47" s="137"/>
      <c r="G47" s="137"/>
      <c r="H47" s="137"/>
      <c r="I47" s="3"/>
    </row>
    <row r="48" spans="1:9" ht="33.75" customHeight="1" x14ac:dyDescent="0.25">
      <c r="A48" s="137"/>
      <c r="B48" s="137"/>
      <c r="C48" s="137"/>
      <c r="D48" s="137"/>
      <c r="E48" s="137"/>
      <c r="F48" s="137"/>
      <c r="G48" s="137"/>
      <c r="H48" s="137"/>
      <c r="I48" s="3"/>
    </row>
    <row r="49" spans="1:9" ht="15.75" x14ac:dyDescent="0.25">
      <c r="A49" s="23"/>
      <c r="B49" s="23"/>
      <c r="C49" s="23"/>
      <c r="D49" s="23"/>
      <c r="E49" s="23"/>
      <c r="F49" s="23"/>
      <c r="G49" s="23"/>
      <c r="H49" s="24"/>
      <c r="I49" s="3"/>
    </row>
    <row r="50" spans="1:9" ht="15.75" x14ac:dyDescent="0.25">
      <c r="A50" s="23"/>
      <c r="B50" s="23"/>
      <c r="C50" s="23"/>
      <c r="D50" s="23"/>
      <c r="E50" s="23"/>
      <c r="F50" s="23"/>
      <c r="G50" s="23"/>
      <c r="H50" s="24"/>
      <c r="I50" s="3"/>
    </row>
    <row r="51" spans="1:9" ht="15" customHeight="1" x14ac:dyDescent="0.25">
      <c r="A51" s="126" t="s">
        <v>35</v>
      </c>
      <c r="B51" s="126"/>
      <c r="C51" s="126"/>
      <c r="D51" s="126"/>
      <c r="E51" s="126"/>
      <c r="F51" s="126"/>
      <c r="G51" s="126"/>
      <c r="H51" s="126"/>
      <c r="I51" s="3"/>
    </row>
    <row r="52" spans="1:9" x14ac:dyDescent="0.25">
      <c r="A52" s="126"/>
      <c r="B52" s="126"/>
      <c r="C52" s="126"/>
      <c r="D52" s="126"/>
      <c r="E52" s="126"/>
      <c r="F52" s="126"/>
      <c r="G52" s="126"/>
      <c r="H52" s="126"/>
      <c r="I52" s="3"/>
    </row>
    <row r="53" spans="1:9" ht="75" customHeight="1" x14ac:dyDescent="0.25">
      <c r="A53" s="126"/>
      <c r="B53" s="126"/>
      <c r="C53" s="126"/>
      <c r="D53" s="126"/>
      <c r="E53" s="126"/>
      <c r="F53" s="126"/>
      <c r="G53" s="126"/>
      <c r="H53" s="126"/>
      <c r="I53" s="3"/>
    </row>
    <row r="54" spans="1:9" ht="34.5" customHeight="1" x14ac:dyDescent="0.25">
      <c r="A54" s="130"/>
      <c r="B54" s="130"/>
      <c r="C54" s="127" t="s">
        <v>36</v>
      </c>
      <c r="D54" s="127"/>
      <c r="E54" s="127"/>
      <c r="F54" s="127"/>
      <c r="G54" s="127"/>
      <c r="H54" s="132"/>
      <c r="I54" s="3"/>
    </row>
    <row r="55" spans="1:9" ht="33.75" customHeight="1" x14ac:dyDescent="0.25">
      <c r="A55" s="130"/>
      <c r="B55" s="130"/>
      <c r="C55" s="152">
        <v>5940</v>
      </c>
      <c r="D55" s="152"/>
      <c r="E55" s="152"/>
      <c r="F55" s="152"/>
      <c r="G55" s="152"/>
      <c r="H55" s="132"/>
      <c r="I55" s="3"/>
    </row>
    <row r="56" spans="1:9" ht="15.75" x14ac:dyDescent="0.25">
      <c r="A56" s="23"/>
      <c r="B56" s="23"/>
      <c r="C56" s="23"/>
      <c r="D56" s="23"/>
      <c r="E56" s="23"/>
      <c r="F56" s="23"/>
      <c r="G56" s="23"/>
      <c r="H56" s="24"/>
      <c r="I56" s="3"/>
    </row>
    <row r="57" spans="1:9" ht="15.75" x14ac:dyDescent="0.25">
      <c r="A57" s="23"/>
      <c r="B57" s="23"/>
      <c r="C57" s="23"/>
      <c r="D57" s="23"/>
      <c r="E57" s="23"/>
      <c r="F57" s="23"/>
      <c r="G57" s="23"/>
      <c r="H57" s="24"/>
      <c r="I57" s="3"/>
    </row>
    <row r="58" spans="1:9" ht="12.75" customHeight="1" x14ac:dyDescent="0.25">
      <c r="A58" s="129" t="s">
        <v>37</v>
      </c>
      <c r="B58" s="129"/>
      <c r="C58" s="129"/>
      <c r="D58" s="129"/>
      <c r="E58" s="129"/>
      <c r="F58" s="129"/>
      <c r="G58" s="129"/>
      <c r="H58" s="129"/>
      <c r="I58" s="3"/>
    </row>
    <row r="59" spans="1:9" ht="30" customHeight="1" x14ac:dyDescent="0.25">
      <c r="A59" s="129"/>
      <c r="B59" s="129"/>
      <c r="C59" s="129"/>
      <c r="D59" s="129"/>
      <c r="E59" s="129"/>
      <c r="F59" s="129"/>
      <c r="G59" s="129"/>
      <c r="H59" s="129"/>
      <c r="I59" s="3"/>
    </row>
    <row r="60" spans="1:9" ht="96" customHeight="1" x14ac:dyDescent="0.25">
      <c r="A60" s="129"/>
      <c r="B60" s="129"/>
      <c r="C60" s="129"/>
      <c r="D60" s="129"/>
      <c r="E60" s="129"/>
      <c r="F60" s="129"/>
      <c r="G60" s="129"/>
      <c r="H60" s="129"/>
      <c r="I60" s="3"/>
    </row>
    <row r="61" spans="1:9" ht="22.5" customHeight="1" x14ac:dyDescent="0.25">
      <c r="A61" s="130"/>
      <c r="B61" s="130"/>
      <c r="C61" s="131" t="s">
        <v>38</v>
      </c>
      <c r="D61" s="131"/>
      <c r="E61" s="131"/>
      <c r="F61" s="131"/>
      <c r="G61" s="131"/>
      <c r="H61" s="132"/>
      <c r="I61" s="3"/>
    </row>
    <row r="62" spans="1:9" ht="25.5" customHeight="1" x14ac:dyDescent="0.25">
      <c r="A62" s="130"/>
      <c r="B62" s="130"/>
      <c r="C62" s="133">
        <v>6529.95</v>
      </c>
      <c r="D62" s="133"/>
      <c r="E62" s="133"/>
      <c r="F62" s="133"/>
      <c r="G62" s="133"/>
      <c r="H62" s="132"/>
      <c r="I62" s="3"/>
    </row>
    <row r="63" spans="1:9" ht="15.75" x14ac:dyDescent="0.25">
      <c r="A63" s="23"/>
      <c r="B63" s="23"/>
      <c r="C63" s="23"/>
      <c r="D63" s="23"/>
      <c r="E63" s="23"/>
      <c r="F63" s="23"/>
      <c r="G63" s="23"/>
      <c r="H63" s="24"/>
      <c r="I63" s="3"/>
    </row>
    <row r="64" spans="1:9" ht="15.75" x14ac:dyDescent="0.25">
      <c r="A64" s="23"/>
      <c r="B64" s="23"/>
      <c r="C64" s="23"/>
      <c r="D64" s="23"/>
      <c r="E64" s="23"/>
      <c r="F64" s="23"/>
      <c r="G64" s="23"/>
      <c r="H64" s="24"/>
      <c r="I64" s="3"/>
    </row>
    <row r="65" spans="1:9" ht="15" customHeight="1" x14ac:dyDescent="0.25">
      <c r="A65" s="126" t="s">
        <v>39</v>
      </c>
      <c r="B65" s="126"/>
      <c r="C65" s="126"/>
      <c r="D65" s="126"/>
      <c r="E65" s="126"/>
      <c r="F65" s="126"/>
      <c r="G65" s="126"/>
      <c r="H65" s="126"/>
      <c r="I65" s="3"/>
    </row>
    <row r="66" spans="1:9" x14ac:dyDescent="0.25">
      <c r="A66" s="126"/>
      <c r="B66" s="126"/>
      <c r="C66" s="126"/>
      <c r="D66" s="126"/>
      <c r="E66" s="126"/>
      <c r="F66" s="126"/>
      <c r="G66" s="126"/>
      <c r="H66" s="126"/>
      <c r="I66" s="3"/>
    </row>
    <row r="67" spans="1:9" ht="28.5" customHeight="1" x14ac:dyDescent="0.25">
      <c r="A67" s="126"/>
      <c r="B67" s="126"/>
      <c r="C67" s="126"/>
      <c r="D67" s="126"/>
      <c r="E67" s="126"/>
      <c r="F67" s="126"/>
      <c r="G67" s="126"/>
      <c r="H67" s="126"/>
      <c r="I67" s="3"/>
    </row>
    <row r="68" spans="1:9" ht="25.5" customHeight="1" x14ac:dyDescent="0.25">
      <c r="A68" s="122" t="s">
        <v>40</v>
      </c>
      <c r="B68" s="122"/>
      <c r="C68" s="122"/>
      <c r="D68" s="122"/>
      <c r="E68" s="16" t="s">
        <v>21</v>
      </c>
      <c r="F68" s="123" t="s">
        <v>41</v>
      </c>
      <c r="G68" s="123"/>
      <c r="H68" s="123"/>
      <c r="I68" s="3"/>
    </row>
    <row r="69" spans="1:9" ht="23.25" customHeight="1" x14ac:dyDescent="0.25">
      <c r="A69" s="26" t="s">
        <v>42</v>
      </c>
      <c r="B69" s="124"/>
      <c r="C69" s="124"/>
      <c r="D69" s="124"/>
      <c r="E69" s="27">
        <v>9</v>
      </c>
      <c r="F69" s="151" t="str">
        <f>IF(B69="","",B69*E69)</f>
        <v/>
      </c>
      <c r="G69" s="151"/>
      <c r="H69" s="151"/>
      <c r="I69" s="3"/>
    </row>
    <row r="70" spans="1:9" ht="15.75" x14ac:dyDescent="0.25">
      <c r="A70" s="23"/>
      <c r="B70" s="23"/>
      <c r="C70" s="23"/>
      <c r="D70" s="23"/>
      <c r="E70" s="23"/>
      <c r="F70" s="23"/>
      <c r="G70" s="23"/>
      <c r="H70" s="24"/>
      <c r="I70" s="3"/>
    </row>
    <row r="71" spans="1:9" ht="15.75" x14ac:dyDescent="0.25">
      <c r="A71" s="23"/>
      <c r="B71" s="23"/>
      <c r="C71" s="23"/>
      <c r="D71" s="23"/>
      <c r="E71" s="23"/>
      <c r="F71" s="23"/>
      <c r="G71" s="23"/>
      <c r="H71" s="24"/>
      <c r="I71" s="3"/>
    </row>
    <row r="72" spans="1:9" ht="15" customHeight="1" x14ac:dyDescent="0.25">
      <c r="A72" s="129" t="s">
        <v>43</v>
      </c>
      <c r="B72" s="129"/>
      <c r="C72" s="129"/>
      <c r="D72" s="129"/>
      <c r="E72" s="129"/>
      <c r="F72" s="129"/>
      <c r="G72" s="129"/>
      <c r="H72" s="129"/>
      <c r="I72" s="3"/>
    </row>
    <row r="73" spans="1:9" x14ac:dyDescent="0.25">
      <c r="A73" s="129"/>
      <c r="B73" s="129"/>
      <c r="C73" s="129"/>
      <c r="D73" s="129"/>
      <c r="E73" s="129"/>
      <c r="F73" s="129"/>
      <c r="G73" s="129"/>
      <c r="H73" s="129"/>
      <c r="I73" s="3"/>
    </row>
    <row r="74" spans="1:9" x14ac:dyDescent="0.25">
      <c r="A74" s="129"/>
      <c r="B74" s="129"/>
      <c r="C74" s="129"/>
      <c r="D74" s="129"/>
      <c r="E74" s="129"/>
      <c r="F74" s="129"/>
      <c r="G74" s="129"/>
      <c r="H74" s="129"/>
      <c r="I74" s="3"/>
    </row>
    <row r="75" spans="1:9" x14ac:dyDescent="0.25">
      <c r="A75" s="129"/>
      <c r="B75" s="129"/>
      <c r="C75" s="129"/>
      <c r="D75" s="129"/>
      <c r="E75" s="129"/>
      <c r="F75" s="129"/>
      <c r="G75" s="129"/>
      <c r="H75" s="129"/>
      <c r="I75" s="3"/>
    </row>
    <row r="76" spans="1:9" x14ac:dyDescent="0.25">
      <c r="A76" s="129"/>
      <c r="B76" s="129"/>
      <c r="C76" s="129"/>
      <c r="D76" s="129"/>
      <c r="E76" s="129"/>
      <c r="F76" s="129"/>
      <c r="G76" s="129"/>
      <c r="H76" s="129"/>
      <c r="I76" s="3"/>
    </row>
    <row r="77" spans="1:9" x14ac:dyDescent="0.25">
      <c r="A77" s="129"/>
      <c r="B77" s="129"/>
      <c r="C77" s="129"/>
      <c r="D77" s="129"/>
      <c r="E77" s="129"/>
      <c r="F77" s="129"/>
      <c r="G77" s="129"/>
      <c r="H77" s="129"/>
      <c r="I77" s="3"/>
    </row>
    <row r="78" spans="1:9" x14ac:dyDescent="0.25">
      <c r="A78" s="129"/>
      <c r="B78" s="129"/>
      <c r="C78" s="129"/>
      <c r="D78" s="129"/>
      <c r="E78" s="129"/>
      <c r="F78" s="129"/>
      <c r="G78" s="129"/>
      <c r="H78" s="129"/>
      <c r="I78" s="3"/>
    </row>
    <row r="79" spans="1:9" x14ac:dyDescent="0.25">
      <c r="A79" s="129"/>
      <c r="B79" s="129"/>
      <c r="C79" s="129"/>
      <c r="D79" s="129"/>
      <c r="E79" s="129"/>
      <c r="F79" s="129"/>
      <c r="G79" s="129"/>
      <c r="H79" s="129"/>
      <c r="I79" s="3"/>
    </row>
    <row r="80" spans="1:9" x14ac:dyDescent="0.25">
      <c r="A80" s="129"/>
      <c r="B80" s="129"/>
      <c r="C80" s="129"/>
      <c r="D80" s="129"/>
      <c r="E80" s="129"/>
      <c r="F80" s="129"/>
      <c r="G80" s="129"/>
      <c r="H80" s="129"/>
      <c r="I80" s="3"/>
    </row>
    <row r="81" spans="1:9" x14ac:dyDescent="0.25">
      <c r="A81" s="129"/>
      <c r="B81" s="129"/>
      <c r="C81" s="129"/>
      <c r="D81" s="129"/>
      <c r="E81" s="129"/>
      <c r="F81" s="129"/>
      <c r="G81" s="129"/>
      <c r="H81" s="129"/>
      <c r="I81" s="3"/>
    </row>
    <row r="82" spans="1:9" x14ac:dyDescent="0.25">
      <c r="A82" s="129"/>
      <c r="B82" s="129"/>
      <c r="C82" s="129"/>
      <c r="D82" s="129"/>
      <c r="E82" s="129"/>
      <c r="F82" s="129"/>
      <c r="G82" s="129"/>
      <c r="H82" s="129"/>
      <c r="I82" s="3"/>
    </row>
    <row r="83" spans="1:9" ht="54" customHeight="1" x14ac:dyDescent="0.25">
      <c r="A83" s="129"/>
      <c r="B83" s="129"/>
      <c r="C83" s="129"/>
      <c r="D83" s="129"/>
      <c r="E83" s="129"/>
      <c r="F83" s="129"/>
      <c r="G83" s="129"/>
      <c r="H83" s="129"/>
      <c r="I83" s="3"/>
    </row>
    <row r="84" spans="1:9" ht="40.5" customHeight="1" x14ac:dyDescent="0.25">
      <c r="A84" s="122" t="s">
        <v>44</v>
      </c>
      <c r="B84" s="122"/>
      <c r="C84" s="122"/>
      <c r="D84" s="122"/>
      <c r="E84" s="16" t="s">
        <v>21</v>
      </c>
      <c r="F84" s="123" t="s">
        <v>45</v>
      </c>
      <c r="G84" s="123"/>
      <c r="H84" s="123"/>
      <c r="I84" s="3"/>
    </row>
    <row r="85" spans="1:9" ht="39" customHeight="1" x14ac:dyDescent="0.25">
      <c r="A85" s="26" t="s">
        <v>42</v>
      </c>
      <c r="B85" s="124"/>
      <c r="C85" s="124"/>
      <c r="D85" s="124"/>
      <c r="E85" s="27">
        <f>SUM(G34:G34)</f>
        <v>9</v>
      </c>
      <c r="F85" s="125" t="str">
        <f>IF(B85="","",B85*E85)</f>
        <v/>
      </c>
      <c r="G85" s="125"/>
      <c r="H85" s="125"/>
      <c r="I85" s="3"/>
    </row>
    <row r="86" spans="1:9" ht="15.75" x14ac:dyDescent="0.25">
      <c r="A86" s="23"/>
      <c r="B86" s="23"/>
      <c r="C86" s="23"/>
      <c r="D86" s="23"/>
      <c r="E86" s="23"/>
      <c r="F86" s="23"/>
      <c r="G86" s="23"/>
      <c r="H86" s="24"/>
      <c r="I86" s="3"/>
    </row>
    <row r="87" spans="1:9" ht="15.75" x14ac:dyDescent="0.25">
      <c r="A87" s="23"/>
      <c r="B87" s="23"/>
      <c r="C87" s="23"/>
      <c r="D87" s="23"/>
      <c r="E87" s="23"/>
      <c r="F87" s="23"/>
      <c r="G87" s="23"/>
      <c r="H87" s="24"/>
      <c r="I87" s="3"/>
    </row>
    <row r="88" spans="1:9" ht="15" customHeight="1" x14ac:dyDescent="0.25">
      <c r="A88" s="126" t="s">
        <v>46</v>
      </c>
      <c r="B88" s="126"/>
      <c r="C88" s="126"/>
      <c r="D88" s="126"/>
      <c r="E88" s="126"/>
      <c r="F88" s="126"/>
      <c r="G88" s="126"/>
      <c r="H88" s="126"/>
      <c r="I88" s="3"/>
    </row>
    <row r="89" spans="1:9" ht="28.5" customHeight="1" x14ac:dyDescent="0.25">
      <c r="A89" s="126"/>
      <c r="B89" s="126"/>
      <c r="C89" s="126"/>
      <c r="D89" s="126"/>
      <c r="E89" s="126"/>
      <c r="F89" s="126"/>
      <c r="G89" s="126"/>
      <c r="H89" s="126"/>
      <c r="I89" s="3"/>
    </row>
    <row r="90" spans="1:9" ht="30.75" customHeight="1" x14ac:dyDescent="0.25">
      <c r="A90" s="127" t="s">
        <v>47</v>
      </c>
      <c r="B90" s="127"/>
      <c r="C90" s="127"/>
      <c r="D90" s="127"/>
      <c r="E90" s="127"/>
      <c r="F90" s="123" t="s">
        <v>48</v>
      </c>
      <c r="G90" s="123"/>
      <c r="H90" s="123"/>
      <c r="I90" s="3"/>
    </row>
    <row r="91" spans="1:9" ht="45.75" customHeight="1" x14ac:dyDescent="0.25">
      <c r="A91" s="25" t="s">
        <v>33</v>
      </c>
      <c r="B91" s="128"/>
      <c r="C91" s="128"/>
      <c r="D91" s="128"/>
      <c r="E91" s="128"/>
      <c r="F91" s="125" t="str">
        <f>IF(B91="","",ROUNDDOWN(SUM(H35,G41,C55,C62,F69,F85)/(100%-B91)-(SUM(H35,G41,C55,C62,F69,F85)),2))</f>
        <v/>
      </c>
      <c r="G91" s="125"/>
      <c r="H91" s="125"/>
      <c r="I91" s="3"/>
    </row>
    <row r="92" spans="1:9" ht="27.75" customHeight="1" x14ac:dyDescent="0.25">
      <c r="A92" s="126" t="s">
        <v>49</v>
      </c>
      <c r="B92" s="126"/>
      <c r="C92" s="126"/>
      <c r="D92" s="126"/>
      <c r="E92" s="126"/>
      <c r="F92" s="126"/>
      <c r="G92" s="126"/>
      <c r="H92" s="126"/>
      <c r="I92" s="3"/>
    </row>
    <row r="93" spans="1:9" ht="19.5" customHeight="1" x14ac:dyDescent="0.25">
      <c r="A93" s="126"/>
      <c r="B93" s="126"/>
      <c r="C93" s="126"/>
      <c r="D93" s="126"/>
      <c r="E93" s="126"/>
      <c r="F93" s="126"/>
      <c r="G93" s="126"/>
      <c r="H93" s="126"/>
      <c r="I93" s="3"/>
    </row>
    <row r="94" spans="1:9" x14ac:dyDescent="0.25">
      <c r="A94" s="126"/>
      <c r="B94" s="126"/>
      <c r="C94" s="126"/>
      <c r="D94" s="126"/>
      <c r="E94" s="126"/>
      <c r="F94" s="126"/>
      <c r="G94" s="126"/>
      <c r="H94" s="126"/>
      <c r="I94" s="3"/>
    </row>
    <row r="95" spans="1:9" x14ac:dyDescent="0.25">
      <c r="A95" s="126"/>
      <c r="B95" s="126"/>
      <c r="C95" s="126"/>
      <c r="D95" s="126"/>
      <c r="E95" s="126"/>
      <c r="F95" s="126"/>
      <c r="G95" s="126"/>
      <c r="H95" s="126"/>
      <c r="I95" s="3"/>
    </row>
    <row r="96" spans="1:9" x14ac:dyDescent="0.25">
      <c r="A96" s="126"/>
      <c r="B96" s="126"/>
      <c r="C96" s="126"/>
      <c r="D96" s="126"/>
      <c r="E96" s="126"/>
      <c r="F96" s="126"/>
      <c r="G96" s="126"/>
      <c r="H96" s="126"/>
      <c r="I96" s="3"/>
    </row>
    <row r="97" spans="1:9" ht="45.75" customHeight="1" x14ac:dyDescent="0.25">
      <c r="A97" s="126"/>
      <c r="B97" s="126"/>
      <c r="C97" s="126"/>
      <c r="D97" s="126"/>
      <c r="E97" s="126"/>
      <c r="F97" s="126"/>
      <c r="G97" s="126"/>
      <c r="H97" s="126"/>
      <c r="I97" s="3"/>
    </row>
    <row r="98" spans="1:9" ht="15.75" x14ac:dyDescent="0.25">
      <c r="A98" s="23"/>
      <c r="B98" s="23"/>
      <c r="C98" s="23"/>
      <c r="D98" s="23"/>
      <c r="E98" s="23"/>
      <c r="F98" s="23"/>
      <c r="G98" s="23"/>
      <c r="H98" s="24"/>
      <c r="I98" s="3"/>
    </row>
    <row r="99" spans="1:9" ht="15.75" x14ac:dyDescent="0.25">
      <c r="A99" s="23"/>
      <c r="B99" s="23"/>
      <c r="C99" s="23"/>
      <c r="D99" s="23"/>
      <c r="E99" s="23"/>
      <c r="F99" s="23"/>
      <c r="G99" s="23"/>
      <c r="H99" s="24"/>
      <c r="I99" s="3"/>
    </row>
    <row r="100" spans="1:9" ht="15" customHeight="1" x14ac:dyDescent="0.25">
      <c r="A100" s="144" t="s">
        <v>50</v>
      </c>
      <c r="B100" s="144"/>
      <c r="C100" s="144"/>
      <c r="D100" s="144"/>
      <c r="E100" s="144"/>
      <c r="F100" s="144"/>
      <c r="G100" s="144"/>
      <c r="H100" s="144"/>
      <c r="I100" s="3"/>
    </row>
    <row r="101" spans="1:9" x14ac:dyDescent="0.25">
      <c r="A101" s="144"/>
      <c r="B101" s="144"/>
      <c r="C101" s="144"/>
      <c r="D101" s="144"/>
      <c r="E101" s="144"/>
      <c r="F101" s="144"/>
      <c r="G101" s="144"/>
      <c r="H101" s="144"/>
      <c r="I101" s="3"/>
    </row>
    <row r="102" spans="1:9" x14ac:dyDescent="0.25">
      <c r="A102" s="144"/>
      <c r="B102" s="144"/>
      <c r="C102" s="144"/>
      <c r="D102" s="144"/>
      <c r="E102" s="144"/>
      <c r="F102" s="144"/>
      <c r="G102" s="144"/>
      <c r="H102" s="144"/>
      <c r="I102" s="3"/>
    </row>
    <row r="103" spans="1:9" x14ac:dyDescent="0.25">
      <c r="A103" s="144"/>
      <c r="B103" s="144"/>
      <c r="C103" s="144"/>
      <c r="D103" s="144"/>
      <c r="E103" s="144"/>
      <c r="F103" s="144"/>
      <c r="G103" s="144"/>
      <c r="H103" s="144"/>
      <c r="I103" s="3"/>
    </row>
    <row r="104" spans="1:9" ht="27.75" customHeight="1" x14ac:dyDescent="0.25">
      <c r="A104" s="144"/>
      <c r="B104" s="144"/>
      <c r="C104" s="144"/>
      <c r="D104" s="144"/>
      <c r="E104" s="144"/>
      <c r="F104" s="144"/>
      <c r="G104" s="144"/>
      <c r="H104" s="144"/>
      <c r="I104" s="3"/>
    </row>
    <row r="105" spans="1:9" ht="24.75" customHeight="1" x14ac:dyDescent="0.25">
      <c r="A105" s="108" t="s">
        <v>51</v>
      </c>
      <c r="B105" s="108"/>
      <c r="C105" s="108"/>
      <c r="D105" s="108"/>
      <c r="E105" s="108"/>
      <c r="F105" s="108"/>
      <c r="G105" s="108"/>
      <c r="H105" s="108"/>
      <c r="I105" s="3"/>
    </row>
    <row r="106" spans="1:9" ht="23.25" customHeight="1" x14ac:dyDescent="0.25">
      <c r="A106" s="109" t="s">
        <v>52</v>
      </c>
      <c r="B106" s="109"/>
      <c r="C106" s="145">
        <f>H35</f>
        <v>22779.72</v>
      </c>
      <c r="D106" s="145"/>
      <c r="E106" s="145"/>
      <c r="F106" s="146">
        <f>SUM(C106:C112)</f>
        <v>35249.67</v>
      </c>
      <c r="G106" s="146"/>
      <c r="H106" s="146"/>
      <c r="I106" s="3"/>
    </row>
    <row r="107" spans="1:9" ht="25.5" customHeight="1" x14ac:dyDescent="0.25">
      <c r="A107" s="109" t="s">
        <v>53</v>
      </c>
      <c r="B107" s="109"/>
      <c r="C107" s="147" t="str">
        <f>G41</f>
        <v/>
      </c>
      <c r="D107" s="147"/>
      <c r="E107" s="147"/>
      <c r="F107" s="146"/>
      <c r="G107" s="146"/>
      <c r="H107" s="146"/>
      <c r="I107" s="3"/>
    </row>
    <row r="108" spans="1:9" ht="24.75" customHeight="1" x14ac:dyDescent="0.25">
      <c r="A108" s="109" t="s">
        <v>54</v>
      </c>
      <c r="B108" s="109"/>
      <c r="C108" s="145">
        <f>C55</f>
        <v>5940</v>
      </c>
      <c r="D108" s="145"/>
      <c r="E108" s="145"/>
      <c r="F108" s="146"/>
      <c r="G108" s="146"/>
      <c r="H108" s="146"/>
      <c r="I108" s="3"/>
    </row>
    <row r="109" spans="1:9" ht="24.75" customHeight="1" x14ac:dyDescent="0.25">
      <c r="A109" s="109" t="s">
        <v>55</v>
      </c>
      <c r="B109" s="109"/>
      <c r="C109" s="145">
        <f>C62</f>
        <v>6529.95</v>
      </c>
      <c r="D109" s="145"/>
      <c r="E109" s="145"/>
      <c r="F109" s="146"/>
      <c r="G109" s="146"/>
      <c r="H109" s="146"/>
      <c r="I109" s="3"/>
    </row>
    <row r="110" spans="1:9" ht="24.75" customHeight="1" x14ac:dyDescent="0.25">
      <c r="A110" s="109" t="s">
        <v>56</v>
      </c>
      <c r="B110" s="109"/>
      <c r="C110" s="145" t="str">
        <f>F69</f>
        <v/>
      </c>
      <c r="D110" s="145"/>
      <c r="E110" s="145"/>
      <c r="F110" s="146"/>
      <c r="G110" s="146"/>
      <c r="H110" s="146"/>
      <c r="I110" s="3"/>
    </row>
    <row r="111" spans="1:9" ht="23.25" customHeight="1" x14ac:dyDescent="0.25">
      <c r="A111" s="109" t="s">
        <v>57</v>
      </c>
      <c r="B111" s="109"/>
      <c r="C111" s="148" t="str">
        <f>F85</f>
        <v/>
      </c>
      <c r="D111" s="148"/>
      <c r="E111" s="148"/>
      <c r="F111" s="146"/>
      <c r="G111" s="146"/>
      <c r="H111" s="146"/>
      <c r="I111" s="3"/>
    </row>
    <row r="112" spans="1:9" ht="26.25" customHeight="1" x14ac:dyDescent="0.25">
      <c r="A112" s="149" t="s">
        <v>58</v>
      </c>
      <c r="B112" s="149"/>
      <c r="C112" s="150" t="str">
        <f>F91</f>
        <v/>
      </c>
      <c r="D112" s="150"/>
      <c r="E112" s="150"/>
      <c r="F112" s="146"/>
      <c r="G112" s="146"/>
      <c r="H112" s="146"/>
      <c r="I112" s="3"/>
    </row>
    <row r="113" spans="1:9" ht="15.75" x14ac:dyDescent="0.25">
      <c r="A113" s="23"/>
      <c r="B113" s="23"/>
      <c r="C113" s="23"/>
      <c r="D113" s="23"/>
      <c r="E113" s="23"/>
      <c r="F113" s="23"/>
      <c r="G113" s="23"/>
      <c r="H113" s="24"/>
      <c r="I113" s="3"/>
    </row>
    <row r="114" spans="1:9" ht="15.75" x14ac:dyDescent="0.25">
      <c r="A114" s="23"/>
      <c r="B114" s="23"/>
      <c r="C114" s="23"/>
      <c r="D114" s="23"/>
      <c r="E114" s="23"/>
      <c r="F114" s="23"/>
      <c r="G114" s="23"/>
      <c r="H114" s="24"/>
      <c r="I114" s="3"/>
    </row>
    <row r="115" spans="1:9" x14ac:dyDescent="0.25">
      <c r="A115" s="28"/>
      <c r="B115" s="29"/>
      <c r="C115" s="29"/>
      <c r="D115" s="29"/>
      <c r="E115" s="29"/>
      <c r="F115" s="29"/>
      <c r="G115" s="29"/>
      <c r="H115" s="30"/>
      <c r="I115" s="3"/>
    </row>
    <row r="116" spans="1:9" ht="15" customHeight="1" x14ac:dyDescent="0.25">
      <c r="A116" s="28"/>
      <c r="B116" s="29"/>
      <c r="C116" s="29"/>
      <c r="D116" s="29"/>
      <c r="E116" s="29"/>
      <c r="F116" s="29"/>
      <c r="G116" s="29"/>
      <c r="H116" s="30"/>
      <c r="I116" s="3"/>
    </row>
    <row r="117" spans="1:9" ht="31.5" customHeight="1" x14ac:dyDescent="0.25">
      <c r="A117" s="138" t="s">
        <v>59</v>
      </c>
      <c r="B117" s="138"/>
      <c r="C117" s="138"/>
      <c r="D117" s="138"/>
      <c r="E117" s="138"/>
      <c r="F117" s="138"/>
      <c r="G117" s="138"/>
      <c r="H117" s="138"/>
      <c r="I117" s="3"/>
    </row>
    <row r="118" spans="1:9" ht="15" customHeight="1" x14ac:dyDescent="0.25">
      <c r="A118" s="129" t="s">
        <v>60</v>
      </c>
      <c r="B118" s="129"/>
      <c r="C118" s="129"/>
      <c r="D118" s="129"/>
      <c r="E118" s="129"/>
      <c r="F118" s="129"/>
      <c r="G118" s="129"/>
      <c r="H118" s="129"/>
      <c r="I118" s="3"/>
    </row>
    <row r="119" spans="1:9" ht="15" customHeight="1" x14ac:dyDescent="0.25">
      <c r="A119" s="129"/>
      <c r="B119" s="129"/>
      <c r="C119" s="129"/>
      <c r="D119" s="129"/>
      <c r="E119" s="129"/>
      <c r="F119" s="129"/>
      <c r="G119" s="129"/>
      <c r="H119" s="129"/>
      <c r="I119" s="3"/>
    </row>
    <row r="120" spans="1:9" ht="46.5" customHeight="1" x14ac:dyDescent="0.25">
      <c r="A120" s="129"/>
      <c r="B120" s="129"/>
      <c r="C120" s="129"/>
      <c r="D120" s="129"/>
      <c r="E120" s="129"/>
      <c r="F120" s="129"/>
      <c r="G120" s="129"/>
      <c r="H120" s="129"/>
      <c r="I120" s="3"/>
    </row>
    <row r="121" spans="1:9" ht="66.75" customHeight="1" x14ac:dyDescent="0.25">
      <c r="A121" s="139" t="s">
        <v>21</v>
      </c>
      <c r="B121" s="139"/>
      <c r="C121" s="139"/>
      <c r="D121" s="139"/>
      <c r="E121" s="16" t="s">
        <v>22</v>
      </c>
      <c r="F121" s="16" t="s">
        <v>23</v>
      </c>
      <c r="G121" s="17" t="s">
        <v>24</v>
      </c>
      <c r="H121" s="18" t="s">
        <v>25</v>
      </c>
      <c r="I121" s="3"/>
    </row>
    <row r="122" spans="1:9" ht="33" customHeight="1" x14ac:dyDescent="0.25">
      <c r="A122" s="140" t="s">
        <v>61</v>
      </c>
      <c r="B122" s="140"/>
      <c r="C122" s="140"/>
      <c r="D122" s="140"/>
      <c r="E122" s="19" t="s">
        <v>27</v>
      </c>
      <c r="F122" s="20">
        <v>2200.94</v>
      </c>
      <c r="G122" s="19">
        <v>2</v>
      </c>
      <c r="H122" s="21">
        <f>F122*G122</f>
        <v>4401.88</v>
      </c>
      <c r="I122" s="3"/>
    </row>
    <row r="123" spans="1:9" ht="36" customHeight="1" x14ac:dyDescent="0.25">
      <c r="A123" s="141" t="s">
        <v>28</v>
      </c>
      <c r="B123" s="141"/>
      <c r="C123" s="141"/>
      <c r="D123" s="141"/>
      <c r="E123" s="141"/>
      <c r="F123" s="141"/>
      <c r="G123" s="141"/>
      <c r="H123" s="22">
        <f>SUM(H122:H122)</f>
        <v>4401.88</v>
      </c>
      <c r="I123" s="3"/>
    </row>
    <row r="124" spans="1:9" ht="15" customHeight="1" x14ac:dyDescent="0.25">
      <c r="A124" s="23"/>
      <c r="B124" s="23"/>
      <c r="C124" s="23"/>
      <c r="D124" s="23"/>
      <c r="E124" s="23"/>
      <c r="F124" s="23"/>
      <c r="G124" s="23"/>
      <c r="H124" s="24"/>
      <c r="I124" s="3"/>
    </row>
    <row r="125" spans="1:9" ht="15.75" customHeight="1" x14ac:dyDescent="0.25">
      <c r="A125" s="23"/>
      <c r="B125" s="23"/>
      <c r="C125" s="23"/>
      <c r="D125" s="23"/>
      <c r="E125" s="23"/>
      <c r="F125" s="23"/>
      <c r="G125" s="23"/>
      <c r="H125" s="24"/>
      <c r="I125" s="3"/>
    </row>
    <row r="126" spans="1:9" ht="21" customHeight="1" x14ac:dyDescent="0.25">
      <c r="A126" s="129" t="s">
        <v>62</v>
      </c>
      <c r="B126" s="129"/>
      <c r="C126" s="129"/>
      <c r="D126" s="129"/>
      <c r="E126" s="129"/>
      <c r="F126" s="129"/>
      <c r="G126" s="129"/>
      <c r="H126" s="129"/>
      <c r="I126" s="3"/>
    </row>
    <row r="127" spans="1:9" ht="26.25" customHeight="1" x14ac:dyDescent="0.25">
      <c r="A127" s="129"/>
      <c r="B127" s="129"/>
      <c r="C127" s="129"/>
      <c r="D127" s="129"/>
      <c r="E127" s="129"/>
      <c r="F127" s="129"/>
      <c r="G127" s="129"/>
      <c r="H127" s="129"/>
      <c r="I127" s="3"/>
    </row>
    <row r="128" spans="1:9" ht="35.25" customHeight="1" x14ac:dyDescent="0.25">
      <c r="A128" s="122" t="s">
        <v>30</v>
      </c>
      <c r="B128" s="122"/>
      <c r="C128" s="122"/>
      <c r="D128" s="122"/>
      <c r="E128" s="142" t="s">
        <v>63</v>
      </c>
      <c r="F128" s="142"/>
      <c r="G128" s="143" t="s">
        <v>32</v>
      </c>
      <c r="H128" s="143"/>
      <c r="I128" s="3"/>
    </row>
    <row r="129" spans="1:9" ht="32.25" customHeight="1" x14ac:dyDescent="0.25">
      <c r="A129" s="25" t="s">
        <v>33</v>
      </c>
      <c r="B129" s="134"/>
      <c r="C129" s="134"/>
      <c r="D129" s="134"/>
      <c r="E129" s="135">
        <f>H123</f>
        <v>4401.88</v>
      </c>
      <c r="F129" s="135"/>
      <c r="G129" s="136" t="str">
        <f>IF(B129="","",B129*E129)</f>
        <v/>
      </c>
      <c r="H129" s="136"/>
      <c r="I129" s="3"/>
    </row>
    <row r="130" spans="1:9" ht="15" customHeight="1" x14ac:dyDescent="0.25">
      <c r="A130" s="137" t="s">
        <v>64</v>
      </c>
      <c r="B130" s="137"/>
      <c r="C130" s="137"/>
      <c r="D130" s="137"/>
      <c r="E130" s="137"/>
      <c r="F130" s="137"/>
      <c r="G130" s="137"/>
      <c r="H130" s="137"/>
      <c r="I130" s="3"/>
    </row>
    <row r="131" spans="1:9" ht="15" customHeight="1" x14ac:dyDescent="0.25">
      <c r="A131" s="137"/>
      <c r="B131" s="137"/>
      <c r="C131" s="137"/>
      <c r="D131" s="137"/>
      <c r="E131" s="137"/>
      <c r="F131" s="137"/>
      <c r="G131" s="137"/>
      <c r="H131" s="137"/>
      <c r="I131" s="3"/>
    </row>
    <row r="132" spans="1:9" ht="15" customHeight="1" x14ac:dyDescent="0.25">
      <c r="A132" s="137"/>
      <c r="B132" s="137"/>
      <c r="C132" s="137"/>
      <c r="D132" s="137"/>
      <c r="E132" s="137"/>
      <c r="F132" s="137"/>
      <c r="G132" s="137"/>
      <c r="H132" s="137"/>
      <c r="I132" s="3"/>
    </row>
    <row r="133" spans="1:9" ht="15" customHeight="1" x14ac:dyDescent="0.25">
      <c r="A133" s="137"/>
      <c r="B133" s="137"/>
      <c r="C133" s="137"/>
      <c r="D133" s="137"/>
      <c r="E133" s="137"/>
      <c r="F133" s="137"/>
      <c r="G133" s="137"/>
      <c r="H133" s="137"/>
      <c r="I133" s="3"/>
    </row>
    <row r="134" spans="1:9" ht="15" customHeight="1" x14ac:dyDescent="0.25">
      <c r="A134" s="137"/>
      <c r="B134" s="137"/>
      <c r="C134" s="137"/>
      <c r="D134" s="137"/>
      <c r="E134" s="137"/>
      <c r="F134" s="137"/>
      <c r="G134" s="137"/>
      <c r="H134" s="137"/>
      <c r="I134" s="3"/>
    </row>
    <row r="135" spans="1:9" ht="15" customHeight="1" x14ac:dyDescent="0.25">
      <c r="A135" s="137"/>
      <c r="B135" s="137"/>
      <c r="C135" s="137"/>
      <c r="D135" s="137"/>
      <c r="E135" s="137"/>
      <c r="F135" s="137"/>
      <c r="G135" s="137"/>
      <c r="H135" s="137"/>
      <c r="I135" s="3"/>
    </row>
    <row r="136" spans="1:9" ht="44.25" customHeight="1" x14ac:dyDescent="0.25">
      <c r="A136" s="137"/>
      <c r="B136" s="137"/>
      <c r="C136" s="137"/>
      <c r="D136" s="137"/>
      <c r="E136" s="137"/>
      <c r="F136" s="137"/>
      <c r="G136" s="137"/>
      <c r="H136" s="137"/>
      <c r="I136" s="3"/>
    </row>
    <row r="137" spans="1:9" ht="15" customHeight="1" x14ac:dyDescent="0.25">
      <c r="A137" s="23"/>
      <c r="B137" s="23"/>
      <c r="C137" s="23"/>
      <c r="D137" s="23"/>
      <c r="E137" s="23"/>
      <c r="F137" s="23"/>
      <c r="G137" s="23"/>
      <c r="H137" s="24"/>
      <c r="I137" s="3"/>
    </row>
    <row r="138" spans="1:9" ht="15" customHeight="1" x14ac:dyDescent="0.25">
      <c r="A138" s="23"/>
      <c r="B138" s="23"/>
      <c r="C138" s="23"/>
      <c r="D138" s="23"/>
      <c r="E138" s="23"/>
      <c r="F138" s="23"/>
      <c r="G138" s="23"/>
      <c r="H138" s="24"/>
      <c r="I138" s="3"/>
    </row>
    <row r="139" spans="1:9" ht="15" customHeight="1" x14ac:dyDescent="0.25">
      <c r="A139" s="126" t="s">
        <v>65</v>
      </c>
      <c r="B139" s="126"/>
      <c r="C139" s="126"/>
      <c r="D139" s="126"/>
      <c r="E139" s="126"/>
      <c r="F139" s="126"/>
      <c r="G139" s="126"/>
      <c r="H139" s="126"/>
      <c r="I139" s="3"/>
    </row>
    <row r="140" spans="1:9" ht="15" customHeight="1" x14ac:dyDescent="0.25">
      <c r="A140" s="126"/>
      <c r="B140" s="126"/>
      <c r="C140" s="126"/>
      <c r="D140" s="126"/>
      <c r="E140" s="126"/>
      <c r="F140" s="126"/>
      <c r="G140" s="126"/>
      <c r="H140" s="126"/>
      <c r="I140" s="3"/>
    </row>
    <row r="141" spans="1:9" ht="63" customHeight="1" x14ac:dyDescent="0.25">
      <c r="A141" s="126"/>
      <c r="B141" s="126"/>
      <c r="C141" s="126"/>
      <c r="D141" s="126"/>
      <c r="E141" s="126"/>
      <c r="F141" s="126"/>
      <c r="G141" s="126"/>
      <c r="H141" s="126"/>
      <c r="I141" s="3"/>
    </row>
    <row r="142" spans="1:9" ht="24.75" customHeight="1" x14ac:dyDescent="0.25">
      <c r="A142" s="130"/>
      <c r="B142" s="130"/>
      <c r="C142" s="131" t="s">
        <v>36</v>
      </c>
      <c r="D142" s="131"/>
      <c r="E142" s="131"/>
      <c r="F142" s="131"/>
      <c r="G142" s="131"/>
      <c r="H142" s="132"/>
      <c r="I142" s="3"/>
    </row>
    <row r="143" spans="1:9" ht="26.25" customHeight="1" x14ac:dyDescent="0.25">
      <c r="A143" s="130"/>
      <c r="B143" s="130"/>
      <c r="C143" s="133">
        <v>1100</v>
      </c>
      <c r="D143" s="133"/>
      <c r="E143" s="133"/>
      <c r="F143" s="133"/>
      <c r="G143" s="133"/>
      <c r="H143" s="132"/>
      <c r="I143" s="3"/>
    </row>
    <row r="144" spans="1:9" ht="15" customHeight="1" x14ac:dyDescent="0.25">
      <c r="A144" s="23"/>
      <c r="B144" s="23"/>
      <c r="C144" s="23"/>
      <c r="D144" s="23"/>
      <c r="E144" s="23"/>
      <c r="F144" s="23"/>
      <c r="G144" s="23"/>
      <c r="H144" s="24"/>
      <c r="I144" s="3"/>
    </row>
    <row r="145" spans="1:9" ht="15" customHeight="1" x14ac:dyDescent="0.25">
      <c r="A145" s="23"/>
      <c r="B145" s="23"/>
      <c r="C145" s="23"/>
      <c r="D145" s="23"/>
      <c r="E145" s="23"/>
      <c r="F145" s="23"/>
      <c r="G145" s="23"/>
      <c r="H145" s="24"/>
      <c r="I145" s="3"/>
    </row>
    <row r="146" spans="1:9" ht="15" customHeight="1" x14ac:dyDescent="0.25">
      <c r="A146" s="129" t="s">
        <v>66</v>
      </c>
      <c r="B146" s="129"/>
      <c r="C146" s="129"/>
      <c r="D146" s="129"/>
      <c r="E146" s="129"/>
      <c r="F146" s="129"/>
      <c r="G146" s="129"/>
      <c r="H146" s="129"/>
      <c r="I146" s="3"/>
    </row>
    <row r="147" spans="1:9" ht="15" customHeight="1" x14ac:dyDescent="0.25">
      <c r="A147" s="129"/>
      <c r="B147" s="129"/>
      <c r="C147" s="129"/>
      <c r="D147" s="129"/>
      <c r="E147" s="129"/>
      <c r="F147" s="129"/>
      <c r="G147" s="129"/>
      <c r="H147" s="129"/>
      <c r="I147" s="3"/>
    </row>
    <row r="148" spans="1:9" ht="99" customHeight="1" x14ac:dyDescent="0.25">
      <c r="A148" s="129"/>
      <c r="B148" s="129"/>
      <c r="C148" s="129"/>
      <c r="D148" s="129"/>
      <c r="E148" s="129"/>
      <c r="F148" s="129"/>
      <c r="G148" s="129"/>
      <c r="H148" s="129"/>
      <c r="I148" s="3"/>
    </row>
    <row r="149" spans="1:9" ht="22.5" customHeight="1" x14ac:dyDescent="0.25">
      <c r="A149" s="130"/>
      <c r="B149" s="130"/>
      <c r="C149" s="131" t="s">
        <v>38</v>
      </c>
      <c r="D149" s="131"/>
      <c r="E149" s="131"/>
      <c r="F149" s="131"/>
      <c r="G149" s="131"/>
      <c r="H149" s="132"/>
      <c r="I149" s="3"/>
    </row>
    <row r="150" spans="1:9" ht="22.5" customHeight="1" x14ac:dyDescent="0.25">
      <c r="A150" s="130"/>
      <c r="B150" s="130"/>
      <c r="C150" s="133">
        <v>1243.8</v>
      </c>
      <c r="D150" s="133"/>
      <c r="E150" s="133"/>
      <c r="F150" s="133"/>
      <c r="G150" s="133"/>
      <c r="H150" s="132"/>
      <c r="I150" s="3"/>
    </row>
    <row r="151" spans="1:9" ht="15" customHeight="1" x14ac:dyDescent="0.25">
      <c r="A151" s="23"/>
      <c r="B151" s="23"/>
      <c r="C151" s="23"/>
      <c r="D151" s="23"/>
      <c r="E151" s="23"/>
      <c r="F151" s="23"/>
      <c r="G151" s="23"/>
      <c r="H151" s="24"/>
      <c r="I151" s="3"/>
    </row>
    <row r="152" spans="1:9" ht="15" customHeight="1" x14ac:dyDescent="0.25">
      <c r="A152" s="23"/>
      <c r="B152" s="23"/>
      <c r="C152" s="23"/>
      <c r="D152" s="23"/>
      <c r="E152" s="23"/>
      <c r="F152" s="23"/>
      <c r="G152" s="23"/>
      <c r="H152" s="24"/>
      <c r="I152" s="3"/>
    </row>
    <row r="153" spans="1:9" ht="15" customHeight="1" x14ac:dyDescent="0.25">
      <c r="A153" s="126" t="s">
        <v>67</v>
      </c>
      <c r="B153" s="126"/>
      <c r="C153" s="126"/>
      <c r="D153" s="126"/>
      <c r="E153" s="126"/>
      <c r="F153" s="126"/>
      <c r="G153" s="126"/>
      <c r="H153" s="126"/>
      <c r="I153" s="3"/>
    </row>
    <row r="154" spans="1:9" ht="15" customHeight="1" x14ac:dyDescent="0.25">
      <c r="A154" s="126"/>
      <c r="B154" s="126"/>
      <c r="C154" s="126"/>
      <c r="D154" s="126"/>
      <c r="E154" s="126"/>
      <c r="F154" s="126"/>
      <c r="G154" s="126"/>
      <c r="H154" s="126"/>
      <c r="I154" s="3"/>
    </row>
    <row r="155" spans="1:9" ht="26.25" customHeight="1" x14ac:dyDescent="0.25">
      <c r="A155" s="126"/>
      <c r="B155" s="126"/>
      <c r="C155" s="126"/>
      <c r="D155" s="126"/>
      <c r="E155" s="126"/>
      <c r="F155" s="126"/>
      <c r="G155" s="126"/>
      <c r="H155" s="126"/>
      <c r="I155" s="3"/>
    </row>
    <row r="156" spans="1:9" ht="21.75" customHeight="1" x14ac:dyDescent="0.25">
      <c r="A156" s="122" t="s">
        <v>40</v>
      </c>
      <c r="B156" s="122"/>
      <c r="C156" s="122"/>
      <c r="D156" s="122"/>
      <c r="E156" s="16" t="s">
        <v>21</v>
      </c>
      <c r="F156" s="123" t="s">
        <v>41</v>
      </c>
      <c r="G156" s="123"/>
      <c r="H156" s="123"/>
      <c r="I156" s="3"/>
    </row>
    <row r="157" spans="1:9" ht="27" customHeight="1" x14ac:dyDescent="0.25">
      <c r="A157" s="26" t="s">
        <v>42</v>
      </c>
      <c r="B157" s="124"/>
      <c r="C157" s="124"/>
      <c r="D157" s="124"/>
      <c r="E157" s="27">
        <f>SUM(G122:G122)</f>
        <v>2</v>
      </c>
      <c r="F157" s="125" t="str">
        <f>IF(B157="","",B157*E157)</f>
        <v/>
      </c>
      <c r="G157" s="125"/>
      <c r="H157" s="125"/>
      <c r="I157" s="3"/>
    </row>
    <row r="158" spans="1:9" ht="15" customHeight="1" x14ac:dyDescent="0.25">
      <c r="A158" s="23"/>
      <c r="B158" s="23"/>
      <c r="C158" s="23"/>
      <c r="D158" s="23"/>
      <c r="E158" s="23"/>
      <c r="F158" s="23"/>
      <c r="G158" s="23"/>
      <c r="H158" s="24"/>
      <c r="I158" s="3"/>
    </row>
    <row r="159" spans="1:9" ht="15" customHeight="1" thickBot="1" x14ac:dyDescent="0.3">
      <c r="A159" s="23"/>
      <c r="B159" s="23"/>
      <c r="C159" s="23"/>
      <c r="D159" s="23"/>
      <c r="E159" s="23"/>
      <c r="F159" s="23"/>
      <c r="G159" s="23"/>
      <c r="H159" s="24"/>
      <c r="I159" s="3"/>
    </row>
    <row r="160" spans="1:9" ht="15" customHeight="1" x14ac:dyDescent="0.25">
      <c r="A160" s="90" t="s">
        <v>68</v>
      </c>
      <c r="B160" s="91"/>
      <c r="C160" s="91"/>
      <c r="D160" s="91"/>
      <c r="E160" s="91"/>
      <c r="F160" s="91"/>
      <c r="G160" s="91"/>
      <c r="H160" s="92"/>
      <c r="I160" s="3"/>
    </row>
    <row r="161" spans="1:9" ht="15" customHeight="1" x14ac:dyDescent="0.25">
      <c r="A161" s="93"/>
      <c r="B161" s="94"/>
      <c r="C161" s="94"/>
      <c r="D161" s="94"/>
      <c r="E161" s="94"/>
      <c r="F161" s="94"/>
      <c r="G161" s="94"/>
      <c r="H161" s="95"/>
      <c r="I161" s="3"/>
    </row>
    <row r="162" spans="1:9" ht="15" customHeight="1" x14ac:dyDescent="0.25">
      <c r="A162" s="93"/>
      <c r="B162" s="94"/>
      <c r="C162" s="94"/>
      <c r="D162" s="94"/>
      <c r="E162" s="94"/>
      <c r="F162" s="94"/>
      <c r="G162" s="94"/>
      <c r="H162" s="95"/>
      <c r="I162" s="3"/>
    </row>
    <row r="163" spans="1:9" ht="15" customHeight="1" x14ac:dyDescent="0.25">
      <c r="A163" s="93"/>
      <c r="B163" s="94"/>
      <c r="C163" s="94"/>
      <c r="D163" s="94"/>
      <c r="E163" s="94"/>
      <c r="F163" s="94"/>
      <c r="G163" s="94"/>
      <c r="H163" s="95"/>
      <c r="I163" s="3"/>
    </row>
    <row r="164" spans="1:9" ht="15" customHeight="1" x14ac:dyDescent="0.25">
      <c r="A164" s="93"/>
      <c r="B164" s="94"/>
      <c r="C164" s="94"/>
      <c r="D164" s="94"/>
      <c r="E164" s="94"/>
      <c r="F164" s="94"/>
      <c r="G164" s="94"/>
      <c r="H164" s="95"/>
      <c r="I164" s="3"/>
    </row>
    <row r="165" spans="1:9" ht="15" customHeight="1" x14ac:dyDescent="0.25">
      <c r="A165" s="93"/>
      <c r="B165" s="94"/>
      <c r="C165" s="94"/>
      <c r="D165" s="94"/>
      <c r="E165" s="94"/>
      <c r="F165" s="94"/>
      <c r="G165" s="94"/>
      <c r="H165" s="95"/>
      <c r="I165" s="3"/>
    </row>
    <row r="166" spans="1:9" ht="15" customHeight="1" x14ac:dyDescent="0.25">
      <c r="A166" s="93"/>
      <c r="B166" s="94"/>
      <c r="C166" s="94"/>
      <c r="D166" s="94"/>
      <c r="E166" s="94"/>
      <c r="F166" s="94"/>
      <c r="G166" s="94"/>
      <c r="H166" s="95"/>
      <c r="I166" s="3"/>
    </row>
    <row r="167" spans="1:9" ht="15" customHeight="1" x14ac:dyDescent="0.25">
      <c r="A167" s="93"/>
      <c r="B167" s="94"/>
      <c r="C167" s="94"/>
      <c r="D167" s="94"/>
      <c r="E167" s="94"/>
      <c r="F167" s="94"/>
      <c r="G167" s="94"/>
      <c r="H167" s="95"/>
      <c r="I167" s="3"/>
    </row>
    <row r="168" spans="1:9" ht="15" customHeight="1" x14ac:dyDescent="0.25">
      <c r="A168" s="93"/>
      <c r="B168" s="94"/>
      <c r="C168" s="94"/>
      <c r="D168" s="94"/>
      <c r="E168" s="94"/>
      <c r="F168" s="94"/>
      <c r="G168" s="94"/>
      <c r="H168" s="95"/>
      <c r="I168" s="3"/>
    </row>
    <row r="169" spans="1:9" ht="15" customHeight="1" x14ac:dyDescent="0.25">
      <c r="A169" s="93"/>
      <c r="B169" s="94"/>
      <c r="C169" s="94"/>
      <c r="D169" s="94"/>
      <c r="E169" s="94"/>
      <c r="F169" s="94"/>
      <c r="G169" s="94"/>
      <c r="H169" s="95"/>
      <c r="I169" s="3"/>
    </row>
    <row r="170" spans="1:9" ht="15" customHeight="1" x14ac:dyDescent="0.25">
      <c r="A170" s="93"/>
      <c r="B170" s="94"/>
      <c r="C170" s="94"/>
      <c r="D170" s="94"/>
      <c r="E170" s="94"/>
      <c r="F170" s="94"/>
      <c r="G170" s="94"/>
      <c r="H170" s="95"/>
      <c r="I170" s="3"/>
    </row>
    <row r="171" spans="1:9" ht="60.75" customHeight="1" thickBot="1" x14ac:dyDescent="0.3">
      <c r="A171" s="96"/>
      <c r="B171" s="97"/>
      <c r="C171" s="97"/>
      <c r="D171" s="97"/>
      <c r="E171" s="97"/>
      <c r="F171" s="97"/>
      <c r="G171" s="97"/>
      <c r="H171" s="98"/>
      <c r="I171" s="3"/>
    </row>
    <row r="172" spans="1:9" ht="33" customHeight="1" x14ac:dyDescent="0.25">
      <c r="A172" s="122" t="s">
        <v>44</v>
      </c>
      <c r="B172" s="122"/>
      <c r="C172" s="122"/>
      <c r="D172" s="122"/>
      <c r="E172" s="16" t="s">
        <v>21</v>
      </c>
      <c r="F172" s="123" t="s">
        <v>45</v>
      </c>
      <c r="G172" s="123"/>
      <c r="H172" s="123"/>
      <c r="I172" s="3"/>
    </row>
    <row r="173" spans="1:9" ht="29.25" customHeight="1" x14ac:dyDescent="0.25">
      <c r="A173" s="26" t="s">
        <v>42</v>
      </c>
      <c r="B173" s="124"/>
      <c r="C173" s="124"/>
      <c r="D173" s="124"/>
      <c r="E173" s="27">
        <f>SUM(G122:G122)</f>
        <v>2</v>
      </c>
      <c r="F173" s="125" t="str">
        <f>IF(B173="","",B173*E173)</f>
        <v/>
      </c>
      <c r="G173" s="125"/>
      <c r="H173" s="125"/>
      <c r="I173" s="3"/>
    </row>
    <row r="174" spans="1:9" ht="15" customHeight="1" x14ac:dyDescent="0.25">
      <c r="A174" s="23"/>
      <c r="B174" s="23"/>
      <c r="C174" s="23"/>
      <c r="D174" s="23"/>
      <c r="E174" s="23"/>
      <c r="F174" s="23"/>
      <c r="G174" s="23"/>
      <c r="H174" s="24"/>
      <c r="I174" s="3"/>
    </row>
    <row r="175" spans="1:9" ht="15" customHeight="1" x14ac:dyDescent="0.25">
      <c r="A175" s="23"/>
      <c r="B175" s="23"/>
      <c r="C175" s="23"/>
      <c r="D175" s="23"/>
      <c r="E175" s="23"/>
      <c r="F175" s="23"/>
      <c r="G175" s="23"/>
      <c r="H175" s="24"/>
      <c r="I175" s="3"/>
    </row>
    <row r="176" spans="1:9" ht="15" customHeight="1" x14ac:dyDescent="0.25">
      <c r="A176" s="126" t="s">
        <v>69</v>
      </c>
      <c r="B176" s="126"/>
      <c r="C176" s="126"/>
      <c r="D176" s="126"/>
      <c r="E176" s="126"/>
      <c r="F176" s="126"/>
      <c r="G176" s="126"/>
      <c r="H176" s="126"/>
      <c r="I176" s="3"/>
    </row>
    <row r="177" spans="1:9" ht="26.25" customHeight="1" x14ac:dyDescent="0.25">
      <c r="A177" s="126"/>
      <c r="B177" s="126"/>
      <c r="C177" s="126"/>
      <c r="D177" s="126"/>
      <c r="E177" s="126"/>
      <c r="F177" s="126"/>
      <c r="G177" s="126"/>
      <c r="H177" s="126"/>
      <c r="I177" s="3"/>
    </row>
    <row r="178" spans="1:9" ht="37.5" customHeight="1" x14ac:dyDescent="0.25">
      <c r="A178" s="127" t="s">
        <v>47</v>
      </c>
      <c r="B178" s="127"/>
      <c r="C178" s="127"/>
      <c r="D178" s="127"/>
      <c r="E178" s="127"/>
      <c r="F178" s="123" t="s">
        <v>48</v>
      </c>
      <c r="G178" s="123"/>
      <c r="H178" s="123"/>
      <c r="I178" s="3"/>
    </row>
    <row r="179" spans="1:9" ht="30" customHeight="1" thickBot="1" x14ac:dyDescent="0.3">
      <c r="A179" s="25" t="s">
        <v>33</v>
      </c>
      <c r="B179" s="128"/>
      <c r="C179" s="128"/>
      <c r="D179" s="128"/>
      <c r="E179" s="128"/>
      <c r="F179" s="125" t="str">
        <f>IF(B179="","",ROUNDDOWN(SUM(H123,G129,C143,C150,F157,F173)/(100%-B179)-(SUM(H123,G129,C143,C150,F157,F173)),2))</f>
        <v/>
      </c>
      <c r="G179" s="125"/>
      <c r="H179" s="125"/>
      <c r="I179" s="3"/>
    </row>
    <row r="180" spans="1:9" ht="15" customHeight="1" x14ac:dyDescent="0.25">
      <c r="A180" s="90" t="s">
        <v>70</v>
      </c>
      <c r="B180" s="91"/>
      <c r="C180" s="91"/>
      <c r="D180" s="91"/>
      <c r="E180" s="91"/>
      <c r="F180" s="91"/>
      <c r="G180" s="91"/>
      <c r="H180" s="92"/>
      <c r="I180" s="3"/>
    </row>
    <row r="181" spans="1:9" ht="15" customHeight="1" x14ac:dyDescent="0.25">
      <c r="A181" s="93"/>
      <c r="B181" s="94"/>
      <c r="C181" s="94"/>
      <c r="D181" s="94"/>
      <c r="E181" s="94"/>
      <c r="F181" s="94"/>
      <c r="G181" s="94"/>
      <c r="H181" s="95"/>
      <c r="I181" s="3"/>
    </row>
    <row r="182" spans="1:9" ht="15" customHeight="1" x14ac:dyDescent="0.25">
      <c r="A182" s="93"/>
      <c r="B182" s="94"/>
      <c r="C182" s="94"/>
      <c r="D182" s="94"/>
      <c r="E182" s="94"/>
      <c r="F182" s="94"/>
      <c r="G182" s="94"/>
      <c r="H182" s="95"/>
      <c r="I182" s="3"/>
    </row>
    <row r="183" spans="1:9" ht="15" customHeight="1" x14ac:dyDescent="0.25">
      <c r="A183" s="93"/>
      <c r="B183" s="94"/>
      <c r="C183" s="94"/>
      <c r="D183" s="94"/>
      <c r="E183" s="94"/>
      <c r="F183" s="94"/>
      <c r="G183" s="94"/>
      <c r="H183" s="95"/>
      <c r="I183" s="3"/>
    </row>
    <row r="184" spans="1:9" ht="15" customHeight="1" x14ac:dyDescent="0.25">
      <c r="A184" s="93"/>
      <c r="B184" s="94"/>
      <c r="C184" s="94"/>
      <c r="D184" s="94"/>
      <c r="E184" s="94"/>
      <c r="F184" s="94"/>
      <c r="G184" s="94"/>
      <c r="H184" s="95"/>
      <c r="I184" s="3"/>
    </row>
    <row r="185" spans="1:9" ht="46.5" customHeight="1" thickBot="1" x14ac:dyDescent="0.3">
      <c r="A185" s="96"/>
      <c r="B185" s="97"/>
      <c r="C185" s="97"/>
      <c r="D185" s="97"/>
      <c r="E185" s="97"/>
      <c r="F185" s="97"/>
      <c r="G185" s="97"/>
      <c r="H185" s="98"/>
      <c r="I185" s="3"/>
    </row>
    <row r="186" spans="1:9" ht="15" customHeight="1" x14ac:dyDescent="0.25">
      <c r="A186" s="23"/>
      <c r="B186" s="23"/>
      <c r="C186" s="23"/>
      <c r="D186" s="23"/>
      <c r="E186" s="23"/>
      <c r="F186" s="23"/>
      <c r="G186" s="23"/>
      <c r="H186" s="24"/>
      <c r="I186" s="3"/>
    </row>
    <row r="187" spans="1:9" ht="15" customHeight="1" thickBot="1" x14ac:dyDescent="0.3">
      <c r="A187" s="23"/>
      <c r="B187" s="23"/>
      <c r="C187" s="23"/>
      <c r="D187" s="23"/>
      <c r="E187" s="23"/>
      <c r="F187" s="23"/>
      <c r="G187" s="23"/>
      <c r="H187" s="24"/>
      <c r="I187" s="3"/>
    </row>
    <row r="188" spans="1:9" ht="15" customHeight="1" x14ac:dyDescent="0.25">
      <c r="A188" s="99" t="s">
        <v>71</v>
      </c>
      <c r="B188" s="100"/>
      <c r="C188" s="100"/>
      <c r="D188" s="100"/>
      <c r="E188" s="100"/>
      <c r="F188" s="100"/>
      <c r="G188" s="100"/>
      <c r="H188" s="101"/>
      <c r="I188" s="3"/>
    </row>
    <row r="189" spans="1:9" ht="15" customHeight="1" x14ac:dyDescent="0.25">
      <c r="A189" s="102"/>
      <c r="B189" s="103"/>
      <c r="C189" s="103"/>
      <c r="D189" s="103"/>
      <c r="E189" s="103"/>
      <c r="F189" s="103"/>
      <c r="G189" s="103"/>
      <c r="H189" s="104"/>
      <c r="I189" s="3"/>
    </row>
    <row r="190" spans="1:9" ht="15" customHeight="1" x14ac:dyDescent="0.25">
      <c r="A190" s="102"/>
      <c r="B190" s="103"/>
      <c r="C190" s="103"/>
      <c r="D190" s="103"/>
      <c r="E190" s="103"/>
      <c r="F190" s="103"/>
      <c r="G190" s="103"/>
      <c r="H190" s="104"/>
      <c r="I190" s="3"/>
    </row>
    <row r="191" spans="1:9" ht="15" customHeight="1" x14ac:dyDescent="0.25">
      <c r="A191" s="102"/>
      <c r="B191" s="103"/>
      <c r="C191" s="103"/>
      <c r="D191" s="103"/>
      <c r="E191" s="103"/>
      <c r="F191" s="103"/>
      <c r="G191" s="103"/>
      <c r="H191" s="104"/>
      <c r="I191" s="3"/>
    </row>
    <row r="192" spans="1:9" ht="30" customHeight="1" thickBot="1" x14ac:dyDescent="0.3">
      <c r="A192" s="105"/>
      <c r="B192" s="106"/>
      <c r="C192" s="106"/>
      <c r="D192" s="106"/>
      <c r="E192" s="106"/>
      <c r="F192" s="106"/>
      <c r="G192" s="106"/>
      <c r="H192" s="107"/>
      <c r="I192" s="3"/>
    </row>
    <row r="193" spans="1:9 1027:1027" ht="27.75" customHeight="1" x14ac:dyDescent="0.25">
      <c r="A193" s="108" t="s">
        <v>72</v>
      </c>
      <c r="B193" s="108"/>
      <c r="C193" s="108"/>
      <c r="D193" s="108"/>
      <c r="E193" s="108"/>
      <c r="F193" s="108"/>
      <c r="G193" s="108"/>
      <c r="H193" s="108"/>
      <c r="I193" s="3"/>
    </row>
    <row r="194" spans="1:9 1027:1027" ht="24.75" customHeight="1" x14ac:dyDescent="0.25">
      <c r="A194" s="109" t="s">
        <v>73</v>
      </c>
      <c r="B194" s="109"/>
      <c r="C194" s="110">
        <f>H123</f>
        <v>4401.88</v>
      </c>
      <c r="D194" s="110"/>
      <c r="E194" s="110"/>
      <c r="F194" s="111">
        <f>SUM(C194:C200)</f>
        <v>6745.68</v>
      </c>
      <c r="G194" s="112"/>
      <c r="H194" s="113"/>
      <c r="I194" s="3"/>
    </row>
    <row r="195" spans="1:9 1027:1027" ht="23.25" customHeight="1" x14ac:dyDescent="0.25">
      <c r="A195" s="109" t="s">
        <v>74</v>
      </c>
      <c r="B195" s="109"/>
      <c r="C195" s="110" t="str">
        <f>G129</f>
        <v/>
      </c>
      <c r="D195" s="110"/>
      <c r="E195" s="110"/>
      <c r="F195" s="114"/>
      <c r="G195" s="115"/>
      <c r="H195" s="116"/>
      <c r="I195" s="3"/>
    </row>
    <row r="196" spans="1:9 1027:1027" ht="25.5" customHeight="1" x14ac:dyDescent="0.25">
      <c r="A196" s="109" t="s">
        <v>75</v>
      </c>
      <c r="B196" s="109"/>
      <c r="C196" s="110">
        <f>C143</f>
        <v>1100</v>
      </c>
      <c r="D196" s="110"/>
      <c r="E196" s="110"/>
      <c r="F196" s="114"/>
      <c r="G196" s="115"/>
      <c r="H196" s="116"/>
      <c r="I196" s="3"/>
    </row>
    <row r="197" spans="1:9 1027:1027" ht="27.75" customHeight="1" x14ac:dyDescent="0.25">
      <c r="A197" s="109" t="s">
        <v>76</v>
      </c>
      <c r="B197" s="109"/>
      <c r="C197" s="110">
        <f>C150</f>
        <v>1243.8</v>
      </c>
      <c r="D197" s="110"/>
      <c r="E197" s="110"/>
      <c r="F197" s="114"/>
      <c r="G197" s="115"/>
      <c r="H197" s="116"/>
      <c r="I197" s="3"/>
    </row>
    <row r="198" spans="1:9 1027:1027" ht="27" customHeight="1" x14ac:dyDescent="0.25">
      <c r="A198" s="109" t="s">
        <v>77</v>
      </c>
      <c r="B198" s="109"/>
      <c r="C198" s="110" t="str">
        <f>F157</f>
        <v/>
      </c>
      <c r="D198" s="110"/>
      <c r="E198" s="110"/>
      <c r="F198" s="114"/>
      <c r="G198" s="115"/>
      <c r="H198" s="116"/>
      <c r="I198" s="3"/>
    </row>
    <row r="199" spans="1:9 1027:1027" ht="25.5" customHeight="1" x14ac:dyDescent="0.25">
      <c r="A199" s="109" t="s">
        <v>78</v>
      </c>
      <c r="B199" s="109"/>
      <c r="C199" s="120" t="str">
        <f>F173</f>
        <v/>
      </c>
      <c r="D199" s="120"/>
      <c r="E199" s="120"/>
      <c r="F199" s="114"/>
      <c r="G199" s="115"/>
      <c r="H199" s="116"/>
      <c r="I199" s="3"/>
    </row>
    <row r="200" spans="1:9 1027:1027" ht="27" customHeight="1" thickBot="1" x14ac:dyDescent="0.3">
      <c r="A200" s="109" t="s">
        <v>79</v>
      </c>
      <c r="B200" s="109"/>
      <c r="C200" s="121" t="str">
        <f>F179</f>
        <v/>
      </c>
      <c r="D200" s="121"/>
      <c r="E200" s="121"/>
      <c r="F200" s="117"/>
      <c r="G200" s="118"/>
      <c r="H200" s="119"/>
      <c r="I200" s="3"/>
    </row>
    <row r="201" spans="1:9 1027:1027" ht="15" customHeight="1" x14ac:dyDescent="0.25">
      <c r="A201" s="31"/>
      <c r="B201" s="31"/>
      <c r="C201" s="32"/>
      <c r="D201" s="32"/>
      <c r="E201" s="32"/>
      <c r="F201" s="33"/>
      <c r="G201" s="33"/>
      <c r="H201" s="33"/>
      <c r="I201" s="3"/>
    </row>
    <row r="202" spans="1:9 1027:1027" ht="15" customHeight="1" x14ac:dyDescent="0.25">
      <c r="A202" s="31"/>
      <c r="B202" s="31"/>
      <c r="C202" s="32"/>
      <c r="D202" s="32"/>
      <c r="E202" s="32"/>
      <c r="F202" s="33"/>
      <c r="G202" s="33"/>
      <c r="H202" s="33"/>
      <c r="I202" s="3"/>
    </row>
    <row r="203" spans="1:9 1027:1027" ht="15" customHeight="1" thickBot="1" x14ac:dyDescent="0.3">
      <c r="A203" s="28"/>
      <c r="B203" s="29"/>
      <c r="C203" s="29"/>
      <c r="D203" s="29"/>
      <c r="E203" s="29"/>
      <c r="F203" s="29"/>
      <c r="G203" s="29"/>
      <c r="H203" s="30"/>
      <c r="I203" s="3"/>
    </row>
    <row r="204" spans="1:9 1027:1027" ht="27" customHeight="1" x14ac:dyDescent="0.25">
      <c r="A204" s="79" t="s">
        <v>80</v>
      </c>
      <c r="B204" s="80"/>
      <c r="C204" s="80"/>
      <c r="D204" s="80"/>
      <c r="E204" s="80"/>
      <c r="F204" s="80"/>
      <c r="G204" s="80"/>
      <c r="H204" s="81"/>
      <c r="I204" s="3"/>
    </row>
    <row r="205" spans="1:9 1027:1027" s="82" customFormat="1" ht="8.25" customHeight="1" thickBot="1" x14ac:dyDescent="0.3">
      <c r="A205" s="82" t="s">
        <v>81</v>
      </c>
    </row>
    <row r="206" spans="1:9 1027:1027" s="37" customFormat="1" ht="55.5" customHeight="1" thickBot="1" x14ac:dyDescent="0.25">
      <c r="A206" s="83" t="s">
        <v>82</v>
      </c>
      <c r="B206" s="83"/>
      <c r="C206" s="34" t="s">
        <v>83</v>
      </c>
      <c r="D206" s="34" t="s">
        <v>84</v>
      </c>
      <c r="E206" s="35" t="s">
        <v>85</v>
      </c>
      <c r="F206" s="84" t="s">
        <v>86</v>
      </c>
      <c r="G206" s="84"/>
      <c r="H206" s="84"/>
      <c r="I206" s="36"/>
      <c r="AMM206" s="38"/>
    </row>
    <row r="207" spans="1:9 1027:1027" s="3" customFormat="1" ht="33" customHeight="1" thickBot="1" x14ac:dyDescent="0.3">
      <c r="A207" s="85" t="s">
        <v>19</v>
      </c>
      <c r="B207" s="85"/>
      <c r="C207" s="39">
        <f>F106</f>
        <v>35249.67</v>
      </c>
      <c r="D207" s="86">
        <f>SUM(C207:C208)</f>
        <v>41995.35</v>
      </c>
      <c r="E207" s="87">
        <v>12</v>
      </c>
      <c r="F207" s="88">
        <f>D207*E207</f>
        <v>503944.19999999995</v>
      </c>
      <c r="G207" s="88"/>
      <c r="H207" s="88"/>
    </row>
    <row r="208" spans="1:9 1027:1027" s="3" customFormat="1" ht="37.5" customHeight="1" thickBot="1" x14ac:dyDescent="0.3">
      <c r="A208" s="89" t="s">
        <v>59</v>
      </c>
      <c r="B208" s="89"/>
      <c r="C208" s="40">
        <f>F194</f>
        <v>6745.68</v>
      </c>
      <c r="D208" s="86"/>
      <c r="E208" s="87"/>
      <c r="F208" s="88"/>
      <c r="G208" s="88"/>
      <c r="H208" s="88"/>
    </row>
    <row r="209" spans="1:9" ht="8.25" customHeight="1" x14ac:dyDescent="0.25">
      <c r="A209" s="58" t="s">
        <v>97</v>
      </c>
      <c r="B209" s="59"/>
      <c r="C209" s="59"/>
      <c r="D209" s="59"/>
      <c r="E209" s="59"/>
      <c r="F209" s="59"/>
      <c r="G209" s="59"/>
      <c r="H209" s="59"/>
      <c r="I209" s="3"/>
    </row>
    <row r="210" spans="1:9" ht="112.5" customHeight="1" thickBot="1" x14ac:dyDescent="0.3">
      <c r="A210" s="60"/>
      <c r="B210" s="60"/>
      <c r="C210" s="60"/>
      <c r="D210" s="60"/>
      <c r="E210" s="60"/>
      <c r="F210" s="60"/>
      <c r="G210" s="60"/>
      <c r="H210" s="60"/>
      <c r="I210" s="3"/>
    </row>
    <row r="211" spans="1:9" ht="15.75" thickBot="1" x14ac:dyDescent="0.3">
      <c r="A211" s="65"/>
      <c r="B211" s="65"/>
      <c r="C211" s="65"/>
      <c r="D211" s="65"/>
      <c r="E211" s="65"/>
      <c r="F211" s="65"/>
      <c r="G211" s="65"/>
      <c r="H211" s="65"/>
    </row>
    <row r="212" spans="1:9" ht="15" customHeight="1" x14ac:dyDescent="0.25">
      <c r="A212" s="66" t="s">
        <v>87</v>
      </c>
      <c r="B212" s="66"/>
      <c r="C212" s="66"/>
      <c r="D212" s="66"/>
      <c r="E212" s="66"/>
      <c r="F212" s="66"/>
      <c r="G212" s="66"/>
      <c r="H212" s="66"/>
    </row>
    <row r="213" spans="1:9" ht="18" customHeight="1" x14ac:dyDescent="0.25">
      <c r="A213" s="66"/>
      <c r="B213" s="66"/>
      <c r="C213" s="66"/>
      <c r="D213" s="66"/>
      <c r="E213" s="66"/>
      <c r="F213" s="66"/>
      <c r="G213" s="66"/>
      <c r="H213" s="66"/>
    </row>
    <row r="214" spans="1:9" ht="39" customHeight="1" x14ac:dyDescent="0.25">
      <c r="A214" s="67" t="s">
        <v>88</v>
      </c>
      <c r="B214" s="67"/>
      <c r="C214" s="67"/>
      <c r="D214" s="67"/>
      <c r="E214" s="67"/>
      <c r="F214" s="67"/>
      <c r="G214" s="67"/>
      <c r="H214" s="67"/>
    </row>
    <row r="215" spans="1:9" x14ac:dyDescent="0.25">
      <c r="A215" s="67"/>
      <c r="B215" s="67"/>
      <c r="C215" s="67"/>
      <c r="D215" s="67"/>
      <c r="E215" s="67"/>
      <c r="F215" s="67"/>
      <c r="G215" s="67"/>
      <c r="H215" s="67"/>
    </row>
    <row r="216" spans="1:9" ht="13.5" customHeight="1" x14ac:dyDescent="0.25">
      <c r="A216" s="41"/>
      <c r="B216" s="42"/>
      <c r="C216" s="42"/>
      <c r="D216" s="42"/>
      <c r="E216" s="42"/>
      <c r="F216" s="42"/>
      <c r="G216" s="42"/>
      <c r="H216" s="43"/>
    </row>
    <row r="217" spans="1:9" ht="15" customHeight="1" x14ac:dyDescent="0.25">
      <c r="A217" s="68" t="s">
        <v>89</v>
      </c>
      <c r="B217" s="68"/>
      <c r="C217" s="68"/>
      <c r="D217" s="68"/>
      <c r="E217" s="68"/>
      <c r="F217" s="68"/>
      <c r="G217" s="68"/>
      <c r="H217" s="68"/>
    </row>
    <row r="218" spans="1:9" x14ac:dyDescent="0.25">
      <c r="A218" s="68"/>
      <c r="B218" s="68"/>
      <c r="C218" s="68"/>
      <c r="D218" s="68"/>
      <c r="E218" s="68"/>
      <c r="F218" s="68"/>
      <c r="G218" s="68"/>
      <c r="H218" s="68"/>
    </row>
    <row r="219" spans="1:9" ht="17.25" customHeight="1" x14ac:dyDescent="0.25">
      <c r="A219" s="41"/>
      <c r="B219" s="42"/>
      <c r="C219" s="42"/>
      <c r="D219" s="42"/>
      <c r="E219" s="42"/>
      <c r="F219" s="42"/>
      <c r="G219" s="42"/>
      <c r="H219" s="43"/>
    </row>
    <row r="220" spans="1:9" ht="15" customHeight="1" x14ac:dyDescent="0.25">
      <c r="A220" s="69" t="s">
        <v>90</v>
      </c>
      <c r="B220" s="69"/>
      <c r="C220" s="69"/>
      <c r="D220" s="69"/>
      <c r="E220" s="69"/>
      <c r="F220" s="69"/>
      <c r="G220" s="69"/>
      <c r="H220" s="69"/>
    </row>
    <row r="221" spans="1:9" ht="31.5" customHeight="1" x14ac:dyDescent="0.25">
      <c r="A221" s="69"/>
      <c r="B221" s="69"/>
      <c r="C221" s="69"/>
      <c r="D221" s="69"/>
      <c r="E221" s="69"/>
      <c r="F221" s="69"/>
      <c r="G221" s="69"/>
      <c r="H221" s="69"/>
    </row>
    <row r="222" spans="1:9" s="3" customFormat="1" x14ac:dyDescent="0.25">
      <c r="A222" s="44"/>
      <c r="B222" s="44"/>
      <c r="C222" s="44"/>
      <c r="D222" s="44"/>
      <c r="E222" s="44"/>
      <c r="F222" s="44"/>
      <c r="G222" s="44"/>
      <c r="H222" s="44"/>
    </row>
    <row r="223" spans="1:9" ht="16.5" thickBot="1" x14ac:dyDescent="0.3">
      <c r="A223" s="70"/>
      <c r="B223" s="70"/>
      <c r="C223" s="70"/>
      <c r="D223" s="70"/>
      <c r="E223" s="70"/>
      <c r="F223" s="70"/>
      <c r="G223" s="70"/>
      <c r="H223" s="70"/>
    </row>
    <row r="224" spans="1:9" ht="23.25" customHeight="1" x14ac:dyDescent="0.25">
      <c r="A224" s="71" t="s">
        <v>91</v>
      </c>
      <c r="B224" s="72"/>
      <c r="C224" s="72"/>
      <c r="D224" s="72"/>
      <c r="E224" s="72"/>
      <c r="F224" s="72"/>
      <c r="G224" s="72"/>
      <c r="H224" s="73"/>
    </row>
    <row r="225" spans="1:8" ht="6.75" customHeight="1" x14ac:dyDescent="0.25">
      <c r="A225" s="74"/>
      <c r="B225" s="75"/>
      <c r="C225" s="75"/>
      <c r="D225" s="75"/>
      <c r="E225" s="75"/>
      <c r="F225" s="75"/>
      <c r="G225" s="75"/>
      <c r="H225" s="76"/>
    </row>
    <row r="226" spans="1:8" ht="11.25" customHeight="1" x14ac:dyDescent="0.25">
      <c r="A226" s="77"/>
      <c r="B226" s="77"/>
      <c r="C226" s="77"/>
      <c r="D226" s="77"/>
      <c r="E226" s="77"/>
      <c r="F226" s="77"/>
      <c r="G226" s="77"/>
      <c r="H226" s="77"/>
    </row>
    <row r="227" spans="1:8" ht="13.5" customHeight="1" x14ac:dyDescent="0.25">
      <c r="A227" s="45" t="s">
        <v>92</v>
      </c>
      <c r="B227" s="78"/>
      <c r="C227" s="78"/>
      <c r="D227" s="78"/>
      <c r="E227" s="78"/>
      <c r="F227" s="78"/>
      <c r="G227" s="46"/>
      <c r="H227" s="47"/>
    </row>
    <row r="228" spans="1:8" ht="9.75" customHeight="1" x14ac:dyDescent="0.25">
      <c r="A228" s="61"/>
      <c r="B228" s="61"/>
      <c r="C228" s="61"/>
      <c r="D228" s="61"/>
      <c r="E228" s="61"/>
      <c r="F228" s="61"/>
      <c r="G228" s="61"/>
      <c r="H228" s="61"/>
    </row>
    <row r="229" spans="1:8" ht="19.5" customHeight="1" x14ac:dyDescent="0.25">
      <c r="A229" s="48" t="s">
        <v>93</v>
      </c>
      <c r="B229" s="62"/>
      <c r="C229" s="62"/>
      <c r="D229" s="62"/>
      <c r="E229" s="62"/>
      <c r="F229" s="62"/>
      <c r="G229" s="49"/>
      <c r="H229" s="50"/>
    </row>
    <row r="230" spans="1:8" x14ac:dyDescent="0.25">
      <c r="A230" s="51"/>
      <c r="B230" s="52"/>
      <c r="C230" s="52"/>
      <c r="D230" s="52"/>
      <c r="E230" s="52"/>
      <c r="F230" s="52"/>
      <c r="G230" s="52"/>
      <c r="H230" s="53"/>
    </row>
    <row r="231" spans="1:8" ht="21" customHeight="1" x14ac:dyDescent="0.25">
      <c r="A231" s="54"/>
      <c r="B231" s="63"/>
      <c r="C231" s="63"/>
      <c r="D231" s="63"/>
      <c r="E231" s="63"/>
      <c r="F231" s="63"/>
      <c r="G231" s="63"/>
      <c r="H231" s="55"/>
    </row>
    <row r="232" spans="1:8" ht="27" customHeight="1" thickBot="1" x14ac:dyDescent="0.3">
      <c r="A232" s="56"/>
      <c r="B232" s="64" t="s">
        <v>95</v>
      </c>
      <c r="C232" s="64"/>
      <c r="D232" s="64"/>
      <c r="E232" s="64"/>
      <c r="F232" s="64"/>
      <c r="G232" s="64"/>
      <c r="H232" s="57"/>
    </row>
    <row r="233" spans="1:8" ht="19.5" hidden="1" customHeight="1" x14ac:dyDescent="0.25"/>
    <row r="234" spans="1:8" ht="15" hidden="1" customHeight="1" x14ac:dyDescent="0.25"/>
    <row r="235" spans="1:8" ht="15" hidden="1" customHeight="1" x14ac:dyDescent="0.25"/>
    <row r="236" spans="1:8" ht="15" hidden="1" customHeight="1" x14ac:dyDescent="0.25"/>
    <row r="237" spans="1:8" ht="15" hidden="1" customHeight="1" x14ac:dyDescent="0.25"/>
    <row r="238" spans="1:8" ht="15" hidden="1" customHeight="1" x14ac:dyDescent="0.25"/>
    <row r="239" spans="1:8" ht="15" hidden="1" customHeight="1" x14ac:dyDescent="0.25"/>
    <row r="240" spans="1:8"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row r="332" ht="15" hidden="1" customHeight="1" x14ac:dyDescent="0.25"/>
    <row r="333" ht="15" hidden="1" customHeight="1" x14ac:dyDescent="0.25"/>
    <row r="334" ht="15" hidden="1" customHeight="1" x14ac:dyDescent="0.25"/>
    <row r="335" ht="15" hidden="1" customHeight="1" x14ac:dyDescent="0.25"/>
    <row r="336" ht="15" hidden="1" customHeight="1" x14ac:dyDescent="0.25"/>
    <row r="337" ht="15" hidden="1" customHeight="1" x14ac:dyDescent="0.25"/>
    <row r="338" ht="15" hidden="1" customHeight="1" x14ac:dyDescent="0.25"/>
    <row r="339" ht="15" hidden="1" customHeight="1" x14ac:dyDescent="0.25"/>
    <row r="340" ht="15" hidden="1" customHeight="1" x14ac:dyDescent="0.25"/>
    <row r="341" ht="15" hidden="1" customHeight="1" x14ac:dyDescent="0.25"/>
    <row r="342" ht="15" hidden="1" customHeight="1" x14ac:dyDescent="0.25"/>
    <row r="343" ht="15" hidden="1" customHeight="1" x14ac:dyDescent="0.25"/>
    <row r="344" ht="15" hidden="1" customHeight="1" x14ac:dyDescent="0.25"/>
    <row r="345" ht="15" hidden="1" customHeight="1" x14ac:dyDescent="0.25"/>
    <row r="346" ht="15" hidden="1" customHeight="1" x14ac:dyDescent="0.25"/>
    <row r="347" ht="15" hidden="1" customHeight="1" x14ac:dyDescent="0.25"/>
    <row r="348" ht="15" hidden="1" customHeight="1" x14ac:dyDescent="0.25"/>
    <row r="349" ht="15" hidden="1" customHeight="1" x14ac:dyDescent="0.25"/>
    <row r="350" ht="15" hidden="1" customHeight="1" x14ac:dyDescent="0.25"/>
    <row r="351" ht="15" hidden="1" customHeight="1" x14ac:dyDescent="0.25"/>
    <row r="352" ht="15" hidden="1" customHeight="1" x14ac:dyDescent="0.25"/>
    <row r="353" ht="15" hidden="1" customHeight="1" x14ac:dyDescent="0.25"/>
    <row r="354" ht="15" hidden="1" customHeight="1" x14ac:dyDescent="0.25"/>
    <row r="355" ht="15" hidden="1" customHeight="1" x14ac:dyDescent="0.25"/>
    <row r="356" ht="15" hidden="1" customHeight="1" x14ac:dyDescent="0.25"/>
    <row r="357" ht="15" hidden="1" customHeight="1" x14ac:dyDescent="0.25"/>
    <row r="358" ht="15" hidden="1" customHeight="1" x14ac:dyDescent="0.25"/>
    <row r="359" ht="15" hidden="1" customHeight="1" x14ac:dyDescent="0.25"/>
    <row r="360" ht="15" hidden="1" customHeight="1" x14ac:dyDescent="0.25"/>
    <row r="361" ht="15" hidden="1" customHeight="1" x14ac:dyDescent="0.25"/>
    <row r="362" ht="15" hidden="1" customHeight="1" x14ac:dyDescent="0.25"/>
    <row r="363" ht="15" hidden="1" customHeight="1" x14ac:dyDescent="0.25"/>
    <row r="364" ht="15" hidden="1" customHeight="1" x14ac:dyDescent="0.25"/>
    <row r="365" ht="15" hidden="1" customHeight="1" x14ac:dyDescent="0.25"/>
    <row r="366" ht="15" hidden="1" customHeight="1" x14ac:dyDescent="0.25"/>
    <row r="367" ht="15" hidden="1" customHeight="1" x14ac:dyDescent="0.25"/>
    <row r="368" ht="15" hidden="1" customHeight="1" x14ac:dyDescent="0.25"/>
    <row r="369" ht="15" hidden="1" customHeight="1" x14ac:dyDescent="0.25"/>
    <row r="370" ht="15" hidden="1" customHeight="1" x14ac:dyDescent="0.25"/>
    <row r="371" ht="15" hidden="1" customHeight="1" x14ac:dyDescent="0.25"/>
    <row r="372" ht="15" hidden="1" customHeight="1" x14ac:dyDescent="0.25"/>
    <row r="373" ht="15" hidden="1" customHeight="1" x14ac:dyDescent="0.25"/>
    <row r="374" ht="15" hidden="1" customHeight="1" x14ac:dyDescent="0.25"/>
    <row r="375" ht="15" hidden="1" customHeight="1" x14ac:dyDescent="0.25"/>
    <row r="376" ht="15" hidden="1" customHeight="1" x14ac:dyDescent="0.25"/>
    <row r="377" ht="15" hidden="1" customHeight="1" x14ac:dyDescent="0.25"/>
    <row r="378" ht="15" hidden="1" customHeight="1" x14ac:dyDescent="0.25"/>
    <row r="379" ht="15" hidden="1" customHeight="1" x14ac:dyDescent="0.25"/>
    <row r="380" ht="15" hidden="1" customHeight="1" x14ac:dyDescent="0.25"/>
    <row r="381" ht="15" hidden="1" customHeight="1" x14ac:dyDescent="0.25"/>
    <row r="382" ht="15" hidden="1" customHeight="1" x14ac:dyDescent="0.25"/>
    <row r="383" ht="15" hidden="1" customHeight="1" x14ac:dyDescent="0.25"/>
    <row r="384"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sheetData>
  <sheetProtection password="CA3B" sheet="1" objects="1" scenarios="1"/>
  <mergeCells count="171">
    <mergeCell ref="A1:H3"/>
    <mergeCell ref="A4:H4"/>
    <mergeCell ref="B6:G7"/>
    <mergeCell ref="A9:H9"/>
    <mergeCell ref="A10:H10"/>
    <mergeCell ref="A11:B11"/>
    <mergeCell ref="C11:H11"/>
    <mergeCell ref="A12:B12"/>
    <mergeCell ref="C12:H12"/>
    <mergeCell ref="A13:B13"/>
    <mergeCell ref="C13:H13"/>
    <mergeCell ref="A14:B14"/>
    <mergeCell ref="C14:D14"/>
    <mergeCell ref="E14:F14"/>
    <mergeCell ref="G14:H14"/>
    <mergeCell ref="A15:B15"/>
    <mergeCell ref="C15:H15"/>
    <mergeCell ref="A16:B16"/>
    <mergeCell ref="C16:H16"/>
    <mergeCell ref="A17:B17"/>
    <mergeCell ref="C17:H17"/>
    <mergeCell ref="A18:B18"/>
    <mergeCell ref="C18:H18"/>
    <mergeCell ref="A19:B19"/>
    <mergeCell ref="C19:H19"/>
    <mergeCell ref="A20:H20"/>
    <mergeCell ref="A21:B21"/>
    <mergeCell ref="C21:D21"/>
    <mergeCell ref="E21:F21"/>
    <mergeCell ref="G21:H21"/>
    <mergeCell ref="A22:B22"/>
    <mergeCell ref="C22:H22"/>
    <mergeCell ref="A23:H23"/>
    <mergeCell ref="A24:B24"/>
    <mergeCell ref="C24:H24"/>
    <mergeCell ref="B27:G28"/>
    <mergeCell ref="A29:H29"/>
    <mergeCell ref="A30:H32"/>
    <mergeCell ref="A33:D33"/>
    <mergeCell ref="A34:D34"/>
    <mergeCell ref="A35:G35"/>
    <mergeCell ref="A38:H39"/>
    <mergeCell ref="A40:D40"/>
    <mergeCell ref="E40:F40"/>
    <mergeCell ref="G40:H40"/>
    <mergeCell ref="B41:D41"/>
    <mergeCell ref="E41:F41"/>
    <mergeCell ref="G41:H41"/>
    <mergeCell ref="A42:H48"/>
    <mergeCell ref="A51:H53"/>
    <mergeCell ref="A54:B55"/>
    <mergeCell ref="C54:G54"/>
    <mergeCell ref="H54:H55"/>
    <mergeCell ref="C55:G55"/>
    <mergeCell ref="A58:H60"/>
    <mergeCell ref="A61:B62"/>
    <mergeCell ref="C61:G61"/>
    <mergeCell ref="H61:H62"/>
    <mergeCell ref="C62:G62"/>
    <mergeCell ref="A65:H67"/>
    <mergeCell ref="A68:D68"/>
    <mergeCell ref="F68:H68"/>
    <mergeCell ref="B69:D69"/>
    <mergeCell ref="F69:H69"/>
    <mergeCell ref="A72:H83"/>
    <mergeCell ref="A84:D84"/>
    <mergeCell ref="F84:H84"/>
    <mergeCell ref="B85:D85"/>
    <mergeCell ref="F85:H85"/>
    <mergeCell ref="A88:H89"/>
    <mergeCell ref="A90:E90"/>
    <mergeCell ref="F90:H90"/>
    <mergeCell ref="B91:E91"/>
    <mergeCell ref="F91:H91"/>
    <mergeCell ref="A92:H97"/>
    <mergeCell ref="A100:H104"/>
    <mergeCell ref="A105:H105"/>
    <mergeCell ref="A106:B106"/>
    <mergeCell ref="C106:E106"/>
    <mergeCell ref="F106:H112"/>
    <mergeCell ref="A107:B107"/>
    <mergeCell ref="C107:E107"/>
    <mergeCell ref="A108:B108"/>
    <mergeCell ref="C108:E108"/>
    <mergeCell ref="A109:B109"/>
    <mergeCell ref="C109:E109"/>
    <mergeCell ref="A110:B110"/>
    <mergeCell ref="C110:E110"/>
    <mergeCell ref="A111:B111"/>
    <mergeCell ref="C111:E111"/>
    <mergeCell ref="A112:B112"/>
    <mergeCell ref="C112:E112"/>
    <mergeCell ref="A117:H117"/>
    <mergeCell ref="A118:H120"/>
    <mergeCell ref="A121:D121"/>
    <mergeCell ref="A122:D122"/>
    <mergeCell ref="A123:G123"/>
    <mergeCell ref="A126:H127"/>
    <mergeCell ref="A128:D128"/>
    <mergeCell ref="E128:F128"/>
    <mergeCell ref="G128:H128"/>
    <mergeCell ref="B129:D129"/>
    <mergeCell ref="E129:F129"/>
    <mergeCell ref="G129:H129"/>
    <mergeCell ref="A130:H136"/>
    <mergeCell ref="A139:H141"/>
    <mergeCell ref="A142:B143"/>
    <mergeCell ref="C142:G142"/>
    <mergeCell ref="H142:H143"/>
    <mergeCell ref="C143:G143"/>
    <mergeCell ref="A146:H148"/>
    <mergeCell ref="A149:B150"/>
    <mergeCell ref="C149:G149"/>
    <mergeCell ref="H149:H150"/>
    <mergeCell ref="C150:G150"/>
    <mergeCell ref="A153:H155"/>
    <mergeCell ref="A156:D156"/>
    <mergeCell ref="F156:H156"/>
    <mergeCell ref="B157:D157"/>
    <mergeCell ref="F157:H157"/>
    <mergeCell ref="A160:H171"/>
    <mergeCell ref="A172:D172"/>
    <mergeCell ref="F172:H172"/>
    <mergeCell ref="B173:D173"/>
    <mergeCell ref="F173:H173"/>
    <mergeCell ref="A176:H177"/>
    <mergeCell ref="A178:E178"/>
    <mergeCell ref="F178:H178"/>
    <mergeCell ref="B179:E179"/>
    <mergeCell ref="F179:H179"/>
    <mergeCell ref="A180:H185"/>
    <mergeCell ref="A188:H192"/>
    <mergeCell ref="A193:H193"/>
    <mergeCell ref="A194:B194"/>
    <mergeCell ref="C194:E194"/>
    <mergeCell ref="F194:H200"/>
    <mergeCell ref="A195:B195"/>
    <mergeCell ref="C195:E195"/>
    <mergeCell ref="A196:B196"/>
    <mergeCell ref="C196:E196"/>
    <mergeCell ref="A197:B197"/>
    <mergeCell ref="C197:E197"/>
    <mergeCell ref="A198:B198"/>
    <mergeCell ref="C198:E198"/>
    <mergeCell ref="A199:B199"/>
    <mergeCell ref="C199:E199"/>
    <mergeCell ref="A200:B200"/>
    <mergeCell ref="C200:E200"/>
    <mergeCell ref="A204:H204"/>
    <mergeCell ref="A205:XFD205"/>
    <mergeCell ref="A206:B206"/>
    <mergeCell ref="F206:H206"/>
    <mergeCell ref="A207:B207"/>
    <mergeCell ref="D207:D208"/>
    <mergeCell ref="E207:E208"/>
    <mergeCell ref="F207:H208"/>
    <mergeCell ref="A208:B208"/>
    <mergeCell ref="A209:H210"/>
    <mergeCell ref="A228:H228"/>
    <mergeCell ref="B229:F229"/>
    <mergeCell ref="B231:G231"/>
    <mergeCell ref="B232:G232"/>
    <mergeCell ref="A211:H211"/>
    <mergeCell ref="A212:H213"/>
    <mergeCell ref="A214:H215"/>
    <mergeCell ref="A217:H218"/>
    <mergeCell ref="A220:H221"/>
    <mergeCell ref="A223:H223"/>
    <mergeCell ref="A224:H225"/>
    <mergeCell ref="A226:H226"/>
    <mergeCell ref="B227:F227"/>
  </mergeCells>
  <pageMargins left="0.51180555555555496" right="0.47013888888888899" top="0.78749999999999998" bottom="0.78749999999999998" header="0.51180555555555496" footer="0.51180555555555496"/>
  <pageSetup paperSize="9" scale="95" firstPageNumber="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Proposta Comercial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bruno.peres</dc:creator>
  <cp:lastModifiedBy>Ana Paula</cp:lastModifiedBy>
  <cp:revision>0</cp:revision>
  <cp:lastPrinted>2021-05-18T14:24:12Z</cp:lastPrinted>
  <dcterms:created xsi:type="dcterms:W3CDTF">2018-09-04T15:35:17Z</dcterms:created>
  <dcterms:modified xsi:type="dcterms:W3CDTF">2021-05-19T11:06:51Z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