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Plan1!$A$1:$G$44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<sst xmlns="http://schemas.openxmlformats.org/spreadsheetml/2006/main" count="65" uniqueCount="52">
  <si>
    <t xml:space="preserve">CÂMARA MUNICIPAL DE BELO HORIZONTE</t>
  </si>
  <si>
    <t xml:space="preserve">PROPOSTA COMERCIAL – PREGÃO ELETRÔNICO Nº 02/2023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</si>
  <si>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</si>
  <si>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</si>
  <si>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</si>
  <si>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</si>
  <si>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</si>
  <si>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</si>
  <si>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</si>
  <si>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</si>
  <si>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</si>
  <si>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ITEM ÚNICO</t>
  </si>
  <si>
    <t xml:space="preserve">Sub-Item nº</t>
  </si>
  <si>
    <t xml:space="preserve">Bem/Serviço</t>
  </si>
  <si>
    <t xml:space="preserve">Und.</t>
  </si>
  <si>
    <t xml:space="preserve">Qnt.</t>
  </si>
  <si>
    <t xml:space="preserve">Preço Unitário</t>
  </si>
  <si>
    <t xml:space="preserve">Preço Total</t>
  </si>
  <si>
    <t xml:space="preserve">Prestação de serviço contínuo de organização, planejamento, coordenação e execução de até 70 (setenta) eventos vinculados ao programa "Câmara Itinerante" da CMBH, com fornecimento de pessoal e mobiliário</t>
  </si>
  <si>
    <t xml:space="preserve">Planejamento, organização, supervisão e execução, sob demanda, de evento idealizado pela CMBH, realizado fora de sua sede</t>
  </si>
  <si>
    <t xml:space="preserve">Serviço</t>
  </si>
  <si>
    <t xml:space="preserve">Coordenador de evento munido de rádio de comunicação</t>
  </si>
  <si>
    <t xml:space="preserve">Profissional</t>
  </si>
  <si>
    <t xml:space="preserve">Recepcionista uniformizada com calça comprida preta, camisa social de cor clara, blazer preto e sapato preto, para recepção e cadastramento do público</t>
  </si>
  <si>
    <t xml:space="preserve">Segurança uniformizado com terno preto, sapato social preto, camisa branca, gravata preta, munido de rádio de comunicação, para garantia da segurança de oradores e demais pessoas presentes</t>
  </si>
  <si>
    <t xml:space="preserve">Servente de limpeza (munido de todo o material necessário) para execução de serviços de varrição, coleta de lixo e reposição de material de higiene nos banheiros</t>
  </si>
  <si>
    <t xml:space="preserve">Operador de som para operação, transmissão e gravação da reunião</t>
  </si>
  <si>
    <t xml:space="preserve">Equipamentos de som, sendo 2 (dois) microfones de mesa, 1 (um) microfone de pedestal, 1 (uma) mesa de distribuição de som e 4 (quatro) caixas acústicas</t>
  </si>
  <si>
    <t xml:space="preserve">Conjunto</t>
  </si>
  <si>
    <t xml:space="preserve">Fotografia digital com fornecimento de mídia tipo HD-DVD</t>
  </si>
  <si>
    <t xml:space="preserve">Filmagem com fornecimento de mídia tipo HD-DVD</t>
  </si>
  <si>
    <t xml:space="preserve">Tenda montada, dotada de sistema de iluminação, com luz branca, cobrindo uma área mínima de 50 m²</t>
  </si>
  <si>
    <t xml:space="preserve">Unidade</t>
  </si>
  <si>
    <t xml:space="preserve">Mesa para oradores medindo, aproximadamente, 4,00 m x 1,00 m (comprimento x largura), coberta com toalha branca em toda a sua parte superior e frontal</t>
  </si>
  <si>
    <t xml:space="preserve">Cadeiras tipo “goiana” na cor branca</t>
  </si>
  <si>
    <t xml:space="preserve">Cesta de lixo com capacidade para 100 litros, com saco de lixo correspondente</t>
  </si>
  <si>
    <t xml:space="preserve">Copos de água mineral (200 ml cada)</t>
  </si>
  <si>
    <t xml:space="preserve">Banheiros químicos supridos de papel higiênico e sabonete líquido</t>
  </si>
  <si>
    <t xml:space="preserve">Produção e afixação de 01 faixa de identificação do evento</t>
  </si>
  <si>
    <t xml:space="preserve">Obtenção de todas as autorizações, licenças e alvarás necessários para a realização do evento, junto aos órgãos competentes, tais como Prefeitura, Polícia Militar, Corpo de Bombeiros, BHTRANS, CEMIG e todos os demais órgãos definidos nas normas pertinentes</t>
  </si>
  <si>
    <t xml:space="preserve">TOTAL ITEM ÚNICO</t>
  </si>
  <si>
    <t xml:space="preserve">SUB-TOTAL + 10% (EM ATENDIMENTO DO ITEM 6.6.5 DO TERMO DE REFERÊNCIA)</t>
  </si>
  <si>
    <t xml:space="preserve">TOTAL GLOBAL PARA O QUANTITATIVO DE 70 EVENTOS</t>
  </si>
  <si>
    <t xml:space="preserve">Observações importantes: A leitura completa e atenciosa do Termo de referência de n°2285/2022 que foi enviado junto a esse modelo de proposta comercial é IMPRESCINDÍVEL para a correta compreensão dos serviços que serão prestados.</t>
  </si>
  <si>
    <t xml:space="preserve">Declarações:</t>
  </si>
  <si>
    <t xml:space="preserve">A presente proposta comercial está de acordo com todas condições do Pregão Eletrônico. nº</t>
  </si>
  <si>
    <t xml:space="preserve">02/2023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</si>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</sst>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.5"/>
      <color rgb="FF000000"/>
      <name val="Arial"/>
      <family val="1"/>
      <charset val="1"/>
    </font>
    <font>
      <b val="true"/>
      <sz val="10"/>
      <color rgb="FF000000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CCCC"/>
        <bgColor rgb="FFD9D9D9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2" activeCellId="0" sqref="M32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15.86"/>
    <col collapsed="false" customWidth="true" hidden="false" outlineLevel="0" max="2" min="2" style="1" width="6.28"/>
    <col collapsed="false" customWidth="true" hidden="false" outlineLevel="0" max="3" min="3" style="1" width="32.86"/>
    <col collapsed="false" customWidth="true" hidden="false" outlineLevel="0" max="4" min="4" style="1" width="8.86"/>
    <col collapsed="false" customWidth="true" hidden="false" outlineLevel="0" max="5" min="5" style="1" width="4.43"/>
    <col collapsed="false" customWidth="true" hidden="false" outlineLevel="0" max="6" min="6" style="1" width="12.71"/>
    <col collapsed="false" customWidth="true" hidden="false" outlineLevel="0" max="7" min="7" style="1" width="14.7"/>
    <col collapsed="false" customWidth="true" hidden="false" outlineLevel="0" max="8" min="8" style="0" width="1.58"/>
    <col collapsed="false" customWidth="true" hidden="false" outlineLevel="0" max="1024" min="1024" style="0" width="11.57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5" t="s">
        <v>17</v>
      </c>
      <c r="H12" s="3"/>
    </row>
    <row r="13" customFormat="false" ht="46.35" hidden="false" customHeight="true" outlineLevel="0" collapsed="false">
      <c r="A13" s="16" t="s">
        <v>18</v>
      </c>
      <c r="B13" s="17" t="n">
        <v>1</v>
      </c>
      <c r="C13" s="17" t="s">
        <v>19</v>
      </c>
      <c r="D13" s="17" t="s">
        <v>20</v>
      </c>
      <c r="E13" s="17" t="n">
        <v>1</v>
      </c>
      <c r="F13" s="18"/>
      <c r="G13" s="19" t="n">
        <f aca="false">IFERROR(ROUNDDOWN((E13*F13),2),0)</f>
        <v>0</v>
      </c>
      <c r="H13" s="3"/>
    </row>
    <row r="14" customFormat="false" ht="30" hidden="false" customHeight="false" outlineLevel="0" collapsed="false">
      <c r="A14" s="16"/>
      <c r="B14" s="17" t="n">
        <v>2</v>
      </c>
      <c r="C14" s="17" t="s">
        <v>21</v>
      </c>
      <c r="D14" s="17" t="s">
        <v>22</v>
      </c>
      <c r="E14" s="17" t="n">
        <v>1</v>
      </c>
      <c r="F14" s="18"/>
      <c r="G14" s="19" t="n">
        <f aca="false">IFERROR(ROUNDDOWN((E14*F14),2),0)</f>
        <v>0</v>
      </c>
      <c r="H14" s="3"/>
    </row>
    <row r="15" customFormat="false" ht="75" hidden="false" customHeight="false" outlineLevel="0" collapsed="false">
      <c r="A15" s="16"/>
      <c r="B15" s="17" t="n">
        <v>3</v>
      </c>
      <c r="C15" s="17" t="s">
        <v>23</v>
      </c>
      <c r="D15" s="17" t="s">
        <v>22</v>
      </c>
      <c r="E15" s="17" t="n">
        <v>1</v>
      </c>
      <c r="F15" s="18"/>
      <c r="G15" s="19" t="n">
        <f aca="false">IFERROR(ROUNDDOWN((E15*F15),2),0)</f>
        <v>0</v>
      </c>
      <c r="H15" s="3"/>
    </row>
    <row r="16" customFormat="false" ht="90" hidden="false" customHeight="false" outlineLevel="0" collapsed="false">
      <c r="A16" s="16"/>
      <c r="B16" s="17" t="n">
        <v>4</v>
      </c>
      <c r="C16" s="17" t="s">
        <v>24</v>
      </c>
      <c r="D16" s="17" t="s">
        <v>22</v>
      </c>
      <c r="E16" s="17" t="n">
        <v>1</v>
      </c>
      <c r="F16" s="18"/>
      <c r="G16" s="19" t="n">
        <f aca="false">IFERROR(ROUNDDOWN((E16*F16),2),0)</f>
        <v>0</v>
      </c>
      <c r="H16" s="3"/>
    </row>
    <row r="17" customFormat="false" ht="75" hidden="false" customHeight="false" outlineLevel="0" collapsed="false">
      <c r="A17" s="16"/>
      <c r="B17" s="17" t="n">
        <v>5</v>
      </c>
      <c r="C17" s="17" t="s">
        <v>25</v>
      </c>
      <c r="D17" s="17" t="s">
        <v>22</v>
      </c>
      <c r="E17" s="17" t="n">
        <v>1</v>
      </c>
      <c r="F17" s="18"/>
      <c r="G17" s="19" t="n">
        <f aca="false">IFERROR(ROUNDDOWN((E17*F17),2),0)</f>
        <v>0</v>
      </c>
      <c r="H17" s="3"/>
    </row>
    <row r="18" customFormat="false" ht="30" hidden="false" customHeight="false" outlineLevel="0" collapsed="false">
      <c r="A18" s="16"/>
      <c r="B18" s="17" t="n">
        <v>6</v>
      </c>
      <c r="C18" s="17" t="s">
        <v>26</v>
      </c>
      <c r="D18" s="17" t="s">
        <v>22</v>
      </c>
      <c r="E18" s="17" t="n">
        <v>1</v>
      </c>
      <c r="F18" s="18"/>
      <c r="G18" s="19" t="n">
        <f aca="false">IFERROR(ROUNDDOWN((E18*F18),2),0)</f>
        <v>0</v>
      </c>
      <c r="H18" s="3"/>
    </row>
    <row r="19" customFormat="false" ht="75" hidden="false" customHeight="false" outlineLevel="0" collapsed="false">
      <c r="A19" s="16"/>
      <c r="B19" s="17" t="n">
        <v>7</v>
      </c>
      <c r="C19" s="17" t="s">
        <v>27</v>
      </c>
      <c r="D19" s="17" t="s">
        <v>28</v>
      </c>
      <c r="E19" s="17" t="n">
        <v>1</v>
      </c>
      <c r="F19" s="18"/>
      <c r="G19" s="19" t="n">
        <f aca="false">IFERROR(ROUNDDOWN((E19*F19),2),0)</f>
        <v>0</v>
      </c>
      <c r="H19" s="3"/>
    </row>
    <row r="20" customFormat="false" ht="45" hidden="false" customHeight="false" outlineLevel="0" collapsed="false">
      <c r="A20" s="16"/>
      <c r="B20" s="17" t="n">
        <v>8</v>
      </c>
      <c r="C20" s="17" t="s">
        <v>29</v>
      </c>
      <c r="D20" s="17" t="s">
        <v>20</v>
      </c>
      <c r="E20" s="17" t="n">
        <v>1</v>
      </c>
      <c r="F20" s="18"/>
      <c r="G20" s="19" t="n">
        <f aca="false">IFERROR(ROUNDDOWN((E20*F20),2),0)</f>
        <v>0</v>
      </c>
      <c r="H20" s="3"/>
    </row>
    <row r="21" customFormat="false" ht="30" hidden="false" customHeight="false" outlineLevel="0" collapsed="false">
      <c r="A21" s="16"/>
      <c r="B21" s="17" t="n">
        <v>9</v>
      </c>
      <c r="C21" s="17" t="s">
        <v>30</v>
      </c>
      <c r="D21" s="17" t="s">
        <v>20</v>
      </c>
      <c r="E21" s="17" t="n">
        <v>1</v>
      </c>
      <c r="F21" s="18"/>
      <c r="G21" s="19" t="n">
        <f aca="false">IFERROR(ROUNDDOWN((E21*F21),2),0)</f>
        <v>0</v>
      </c>
      <c r="H21" s="3"/>
    </row>
    <row r="22" customFormat="false" ht="60" hidden="false" customHeight="false" outlineLevel="0" collapsed="false">
      <c r="A22" s="16"/>
      <c r="B22" s="17" t="n">
        <v>10</v>
      </c>
      <c r="C22" s="17" t="s">
        <v>31</v>
      </c>
      <c r="D22" s="17" t="s">
        <v>32</v>
      </c>
      <c r="E22" s="17" t="n">
        <v>1</v>
      </c>
      <c r="F22" s="18"/>
      <c r="G22" s="19" t="n">
        <f aca="false">IFERROR(ROUNDDOWN((E22*F22),2),0)</f>
        <v>0</v>
      </c>
      <c r="H22" s="3"/>
    </row>
    <row r="23" customFormat="false" ht="75" hidden="false" customHeight="false" outlineLevel="0" collapsed="false">
      <c r="A23" s="16"/>
      <c r="B23" s="17" t="n">
        <v>11</v>
      </c>
      <c r="C23" s="17" t="s">
        <v>33</v>
      </c>
      <c r="D23" s="17" t="s">
        <v>32</v>
      </c>
      <c r="E23" s="17" t="n">
        <v>1</v>
      </c>
      <c r="F23" s="18"/>
      <c r="G23" s="19" t="n">
        <f aca="false">IFERROR(ROUNDDOWN((E23*F23),2),0)</f>
        <v>0</v>
      </c>
      <c r="H23" s="3"/>
    </row>
    <row r="24" customFormat="false" ht="30" hidden="false" customHeight="false" outlineLevel="0" collapsed="false">
      <c r="A24" s="16"/>
      <c r="B24" s="17" t="n">
        <v>12</v>
      </c>
      <c r="C24" s="17" t="s">
        <v>34</v>
      </c>
      <c r="D24" s="17" t="s">
        <v>32</v>
      </c>
      <c r="E24" s="17" t="n">
        <v>50</v>
      </c>
      <c r="F24" s="18"/>
      <c r="G24" s="19" t="n">
        <f aca="false">IFERROR(ROUNDDOWN((E24*F24),2),0)</f>
        <v>0</v>
      </c>
      <c r="H24" s="3"/>
    </row>
    <row r="25" customFormat="false" ht="45" hidden="false" customHeight="false" outlineLevel="0" collapsed="false">
      <c r="A25" s="16"/>
      <c r="B25" s="17" t="n">
        <v>13</v>
      </c>
      <c r="C25" s="17" t="s">
        <v>35</v>
      </c>
      <c r="D25" s="17" t="s">
        <v>32</v>
      </c>
      <c r="E25" s="17" t="n">
        <v>1</v>
      </c>
      <c r="F25" s="18"/>
      <c r="G25" s="19" t="n">
        <f aca="false">IFERROR(ROUNDDOWN((E25*F25),2),0)</f>
        <v>0</v>
      </c>
      <c r="H25" s="3"/>
    </row>
    <row r="26" customFormat="false" ht="30" hidden="false" customHeight="false" outlineLevel="0" collapsed="false">
      <c r="A26" s="16"/>
      <c r="B26" s="17" t="n">
        <v>14</v>
      </c>
      <c r="C26" s="17" t="s">
        <v>36</v>
      </c>
      <c r="D26" s="17" t="s">
        <v>32</v>
      </c>
      <c r="E26" s="17" t="n">
        <v>50</v>
      </c>
      <c r="F26" s="18"/>
      <c r="G26" s="19" t="n">
        <f aca="false">IFERROR(ROUNDDOWN((E26*F26),2),0)</f>
        <v>0</v>
      </c>
      <c r="H26" s="3"/>
    </row>
    <row r="27" customFormat="false" ht="30" hidden="false" customHeight="false" outlineLevel="0" collapsed="false">
      <c r="A27" s="16"/>
      <c r="B27" s="17" t="n">
        <v>15</v>
      </c>
      <c r="C27" s="17" t="s">
        <v>37</v>
      </c>
      <c r="D27" s="17" t="s">
        <v>32</v>
      </c>
      <c r="E27" s="17" t="n">
        <v>3</v>
      </c>
      <c r="F27" s="18"/>
      <c r="G27" s="19" t="n">
        <f aca="false">IFERROR(ROUNDDOWN((E27*F27),2),0)</f>
        <v>0</v>
      </c>
      <c r="H27" s="3"/>
    </row>
    <row r="28" customFormat="false" ht="30" hidden="false" customHeight="false" outlineLevel="0" collapsed="false">
      <c r="A28" s="16"/>
      <c r="B28" s="17" t="n">
        <v>16</v>
      </c>
      <c r="C28" s="17" t="s">
        <v>38</v>
      </c>
      <c r="D28" s="17" t="s">
        <v>20</v>
      </c>
      <c r="E28" s="17" t="n">
        <v>1</v>
      </c>
      <c r="F28" s="18"/>
      <c r="G28" s="19" t="n">
        <f aca="false">IFERROR(ROUNDDOWN((E28*F28),2),0)</f>
        <v>0</v>
      </c>
      <c r="H28" s="3"/>
    </row>
    <row r="29" customFormat="false" ht="120" hidden="false" customHeight="false" outlineLevel="0" collapsed="false">
      <c r="A29" s="16"/>
      <c r="B29" s="17" t="n">
        <v>17</v>
      </c>
      <c r="C29" s="17" t="s">
        <v>39</v>
      </c>
      <c r="D29" s="17" t="s">
        <v>20</v>
      </c>
      <c r="E29" s="17" t="n">
        <v>1</v>
      </c>
      <c r="F29" s="18"/>
      <c r="G29" s="19" t="n">
        <f aca="false">IFERROR(ROUNDDOWN((E29*F29),2),0)</f>
        <v>0</v>
      </c>
      <c r="H29" s="3"/>
    </row>
    <row r="30" customFormat="false" ht="15" hidden="false" customHeight="false" outlineLevel="0" collapsed="false">
      <c r="A30" s="20" t="s">
        <v>40</v>
      </c>
      <c r="B30" s="20"/>
      <c r="C30" s="20"/>
      <c r="D30" s="20"/>
      <c r="E30" s="20"/>
      <c r="F30" s="20"/>
      <c r="G30" s="21" t="n">
        <f aca="false">SUM(G13:G29)</f>
        <v>0</v>
      </c>
      <c r="H30" s="3"/>
    </row>
    <row r="31" customFormat="false" ht="15" hidden="false" customHeight="false" outlineLevel="0" collapsed="false">
      <c r="A31" s="22" t="s">
        <v>41</v>
      </c>
      <c r="B31" s="22"/>
      <c r="C31" s="22"/>
      <c r="D31" s="22"/>
      <c r="E31" s="22"/>
      <c r="F31" s="22"/>
      <c r="G31" s="21" t="n">
        <f aca="false">G30*1.1</f>
        <v>0</v>
      </c>
      <c r="H31" s="3"/>
    </row>
    <row r="32" customFormat="false" ht="15" hidden="false" customHeight="false" outlineLevel="0" collapsed="false">
      <c r="A32" s="23" t="s">
        <v>42</v>
      </c>
      <c r="B32" s="23"/>
      <c r="C32" s="23"/>
      <c r="D32" s="23"/>
      <c r="E32" s="23"/>
      <c r="F32" s="23"/>
      <c r="G32" s="21" t="n">
        <f aca="false">G31*70</f>
        <v>0</v>
      </c>
      <c r="H32" s="3"/>
    </row>
    <row r="33" customFormat="false" ht="35.1" hidden="false" customHeight="true" outlineLevel="0" collapsed="false">
      <c r="A33" s="24" t="s">
        <v>43</v>
      </c>
      <c r="B33" s="24"/>
      <c r="C33" s="24"/>
      <c r="D33" s="24"/>
      <c r="E33" s="24"/>
      <c r="F33" s="24"/>
      <c r="G33" s="24"/>
      <c r="H33" s="3"/>
    </row>
    <row r="34" customFormat="false" ht="19.5" hidden="false" customHeight="true" outlineLevel="0" collapsed="false">
      <c r="A34" s="25" t="s">
        <v>44</v>
      </c>
      <c r="B34" s="25"/>
      <c r="C34" s="25"/>
      <c r="D34" s="25"/>
      <c r="E34" s="25"/>
      <c r="F34" s="25"/>
      <c r="G34" s="25"/>
      <c r="H34" s="3"/>
    </row>
    <row r="35" customFormat="false" ht="19.5" hidden="false" customHeight="true" outlineLevel="0" collapsed="false">
      <c r="A35" s="26" t="s">
        <v>45</v>
      </c>
      <c r="B35" s="26"/>
      <c r="C35" s="26"/>
      <c r="D35" s="26"/>
      <c r="E35" s="26"/>
      <c r="F35" s="26"/>
      <c r="G35" s="27" t="s">
        <v>46</v>
      </c>
    </row>
    <row r="36" customFormat="false" ht="19.5" hidden="false" customHeight="true" outlineLevel="0" collapsed="false">
      <c r="A36" s="28" t="s">
        <v>47</v>
      </c>
      <c r="B36" s="28"/>
      <c r="C36" s="28"/>
      <c r="D36" s="28"/>
      <c r="E36" s="28"/>
      <c r="F36" s="28"/>
      <c r="G36" s="28"/>
      <c r="H36" s="3"/>
    </row>
    <row r="37" customFormat="false" ht="27.2" hidden="false" customHeight="true" outlineLevel="0" collapsed="false">
      <c r="A37" s="29" t="s">
        <v>48</v>
      </c>
      <c r="B37" s="29"/>
      <c r="C37" s="29"/>
      <c r="D37" s="29"/>
      <c r="E37" s="29"/>
      <c r="F37" s="29"/>
      <c r="G37" s="29"/>
      <c r="H37" s="3"/>
    </row>
    <row r="38" customFormat="false" ht="15" hidden="false" customHeight="false" outlineLevel="0" collapsed="false">
      <c r="A38" s="30"/>
      <c r="B38" s="30"/>
      <c r="C38" s="30"/>
      <c r="D38" s="30"/>
      <c r="E38" s="30"/>
      <c r="F38" s="30"/>
      <c r="G38" s="30"/>
      <c r="H38" s="3"/>
    </row>
    <row r="39" customFormat="false" ht="15" hidden="false" customHeight="false" outlineLevel="0" collapsed="false">
      <c r="A39" s="31" t="s">
        <v>49</v>
      </c>
      <c r="B39" s="32"/>
      <c r="C39" s="32"/>
      <c r="D39" s="33"/>
      <c r="E39" s="33"/>
      <c r="F39" s="33"/>
      <c r="G39" s="33"/>
      <c r="H39" s="3"/>
    </row>
    <row r="40" customFormat="false" ht="15" hidden="false" customHeight="false" outlineLevel="0" collapsed="false">
      <c r="A40" s="31" t="s">
        <v>50</v>
      </c>
      <c r="B40" s="32"/>
      <c r="C40" s="32"/>
      <c r="D40" s="33"/>
      <c r="E40" s="33"/>
      <c r="F40" s="33"/>
      <c r="G40" s="33"/>
      <c r="H40" s="3"/>
    </row>
    <row r="41" customFormat="false" ht="15" hidden="false" customHeight="false" outlineLevel="0" collapsed="false">
      <c r="A41" s="34"/>
      <c r="B41" s="34"/>
      <c r="C41" s="34"/>
      <c r="D41" s="34"/>
      <c r="E41" s="34"/>
      <c r="F41" s="34"/>
      <c r="G41" s="34"/>
      <c r="H41" s="3"/>
    </row>
    <row r="42" customFormat="false" ht="15" hidden="false" customHeight="false" outlineLevel="0" collapsed="false">
      <c r="A42" s="35"/>
      <c r="B42" s="36"/>
      <c r="C42" s="36"/>
      <c r="D42" s="36"/>
      <c r="E42" s="36"/>
      <c r="F42" s="36"/>
      <c r="G42" s="37"/>
      <c r="H42" s="3"/>
    </row>
    <row r="43" customFormat="false" ht="21.6" hidden="false" customHeight="true" outlineLevel="0" collapsed="false">
      <c r="A43" s="38"/>
      <c r="B43" s="39" t="s">
        <v>51</v>
      </c>
      <c r="C43" s="39"/>
      <c r="D43" s="39"/>
      <c r="E43" s="39"/>
      <c r="F43" s="39"/>
      <c r="G43" s="40"/>
      <c r="H43" s="3"/>
    </row>
  </sheetData>
  <sheetProtection sheet="true" password="dc57" objects="true" scenarios="true"/>
  <mergeCells count="34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G11"/>
    <mergeCell ref="A13:A29"/>
    <mergeCell ref="A30:F30"/>
    <mergeCell ref="A31:F31"/>
    <mergeCell ref="A32:F32"/>
    <mergeCell ref="A33:G33"/>
    <mergeCell ref="A34:G34"/>
    <mergeCell ref="A35:F35"/>
    <mergeCell ref="A36:G36"/>
    <mergeCell ref="A37:G37"/>
    <mergeCell ref="A38:G38"/>
    <mergeCell ref="B39:C39"/>
    <mergeCell ref="D39:G39"/>
    <mergeCell ref="B40:C40"/>
    <mergeCell ref="D40:G40"/>
    <mergeCell ref="A41:G41"/>
    <mergeCell ref="B42:F42"/>
    <mergeCell ref="B43:F43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2023-01-20T15:36:23Z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