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<sst xmlns="http://schemas.openxmlformats.org/spreadsheetml/2006/main" count="229" uniqueCount="69">
  <si>
    <t>Relatório Individualizado de Presença</t>
  </si>
  <si>
    <t>28ª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</si>
  <si>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</si>
  <si>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</si>
  <si>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</si>
  <si>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</si>
  <si>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</si>
  <si>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</si>
  <si>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</si>
  <si>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</si>
  <si>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699/19 - EMENDA 3</t>
  </si>
  <si>
    <t>699/19 - SUB. 1 À EMENDA 5</t>
  </si>
  <si>
    <t>699/19</t>
  </si>
  <si>
    <t>1.      Álvaro Damião</t>
  </si>
  <si>
    <t>P</t>
  </si>
  <si>
    <t>F</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</si>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</sst>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J45" sqref="J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43565</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7" t="s">
        <v>10</v>
      </c>
      <c r="I3" s="7"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4</v>
      </c>
      <c r="C4" s="11">
        <f ca="1">(COUNTIF(G4:OFFSET(G4,0,$D$2-1),"P")/$D$2)+(COUNTIF(G4:OFFSET(G4,0,$D$2-1),"X")/$D$2)</f>
        <v>0.75</v>
      </c>
      <c r="D4" s="12" t="str">
        <f ca="1">IF($C4&gt;=0.5,"PRESENTE","AUSENTE")</f>
        <v>PRESENTE</v>
      </c>
      <c r="E4" s="12" t="str">
        <f ca="1">IF($C4&gt;=0.5,"P","F")</f>
        <v>P</v>
      </c>
      <c r="F4" s="12" t="s">
        <v>13</v>
      </c>
      <c r="G4" s="10" t="s">
        <v>14</v>
      </c>
      <c r="H4" s="10" t="s">
        <v>14</v>
      </c>
      <c r="I4" s="10" t="s">
        <v>15</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16</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4</v>
      </c>
      <c r="C6" s="11">
        <f ca="1">(COUNTIF(G6:OFFSET(G6,0,$D$2-1),"P")/$D$2)+(COUNTIF(G6:OFFSET(G6,0,$D$2-1),"X")/$D$2)</f>
        <v>0</v>
      </c>
      <c r="D6" s="12" t="str">
        <f t="shared" ca="1" si="1"/>
        <v>AUSENTE</v>
      </c>
      <c r="E6" s="12" t="str">
        <f t="shared" ca="1" si="2"/>
        <v>F</v>
      </c>
      <c r="F6" s="12" t="s">
        <v>17</v>
      </c>
      <c r="G6" s="10" t="s">
        <v>15</v>
      </c>
      <c r="H6" s="10" t="s">
        <v>15</v>
      </c>
      <c r="I6" s="10" t="s">
        <v>15</v>
      </c>
      <c r="J6" s="10" t="s">
        <v>15</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4</v>
      </c>
      <c r="C9" s="11">
        <f ca="1">(COUNTIF(G9:OFFSET(G9,0,$D$2-1),"P")/$D$2)+(COUNTIF(G9:OFFSET(G9,0,$D$2-1),"X")/$D$2)</f>
        <v>0</v>
      </c>
      <c r="D9" s="12" t="str">
        <f t="shared" ca="1" si="1"/>
        <v>AUSENTE</v>
      </c>
      <c r="E9" s="12" t="str">
        <f t="shared" ca="1" si="2"/>
        <v>F</v>
      </c>
      <c r="F9" s="12" t="s">
        <v>20</v>
      </c>
      <c r="G9" s="10" t="s">
        <v>15</v>
      </c>
      <c r="H9" s="10" t="s">
        <v>15</v>
      </c>
      <c r="I9" s="10" t="s">
        <v>15</v>
      </c>
      <c r="J9" s="10" t="s">
        <v>15</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4</v>
      </c>
      <c r="C10" s="11">
        <f ca="1">(COUNTIF(G10:OFFSET(G10,0,$D$2-1),"P")/$D$2)+(COUNTIF(G10:OFFSET(G10,0,$D$2-1),"X")/$D$2)</f>
        <v>0.25</v>
      </c>
      <c r="D10" s="12" t="str">
        <f t="shared" ca="1" si="1"/>
        <v>AUSENTE</v>
      </c>
      <c r="E10" s="12" t="str">
        <f t="shared" ca="1" si="2"/>
        <v>F</v>
      </c>
      <c r="F10" s="12" t="s">
        <v>21</v>
      </c>
      <c r="G10" s="10" t="s">
        <v>14</v>
      </c>
      <c r="H10" s="10" t="s">
        <v>15</v>
      </c>
      <c r="I10" s="10" t="s">
        <v>15</v>
      </c>
      <c r="J10" s="10" t="s">
        <v>15</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4</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24</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25</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26</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27</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28</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29</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30</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4</v>
      </c>
      <c r="C21" s="11">
        <f ca="1">(COUNTIF(G21:OFFSET(G21,0,$D$2-1),"P")/$D$2)+(COUNTIF(G21:OFFSET(G21,0,$D$2-1),"X")/$D$2)</f>
        <v>0.75</v>
      </c>
      <c r="D21" s="12" t="str">
        <f t="shared" ca="1" si="1"/>
        <v>PRESENTE</v>
      </c>
      <c r="E21" s="12" t="str">
        <f t="shared" ca="1" si="2"/>
        <v>P</v>
      </c>
      <c r="F21" s="14" t="s">
        <v>31</v>
      </c>
      <c r="G21" s="10" t="s">
        <v>14</v>
      </c>
      <c r="H21" s="10" t="s">
        <v>15</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32</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4</v>
      </c>
      <c r="C23" s="11">
        <f ca="1">(COUNTIF(G23:OFFSET(G23,0,$D$2-1),"P")/$D$2)+(COUNTIF(G23:OFFSET(G23,0,$D$2-1),"X")/$D$2)</f>
        <v>0</v>
      </c>
      <c r="D23" s="12" t="str">
        <f t="shared" ca="1" si="1"/>
        <v>AUSENTE</v>
      </c>
      <c r="E23" s="12" t="str">
        <f t="shared" ca="1" si="2"/>
        <v>F</v>
      </c>
      <c r="F23" s="14" t="s">
        <v>33</v>
      </c>
      <c r="G23" s="10" t="s">
        <v>15</v>
      </c>
      <c r="H23" s="10" t="s">
        <v>15</v>
      </c>
      <c r="I23" s="10" t="s">
        <v>15</v>
      </c>
      <c r="J23" s="10" t="s">
        <v>15</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34</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4</v>
      </c>
      <c r="C25" s="11">
        <f ca="1">(COUNTIF(G25:OFFSET(G25,0,$D$2-1),"P")/$D$2)+(COUNTIF(G25:OFFSET(G25,0,$D$2-1),"X")/$D$2)</f>
        <v>0.75</v>
      </c>
      <c r="D25" s="12" t="str">
        <f t="shared" ca="1" si="1"/>
        <v>PRESENTE</v>
      </c>
      <c r="E25" s="12" t="str">
        <f t="shared" ca="1" si="2"/>
        <v>P</v>
      </c>
      <c r="F25" s="14" t="s">
        <v>35</v>
      </c>
      <c r="G25" s="10" t="s">
        <v>14</v>
      </c>
      <c r="H25" s="10" t="s">
        <v>14</v>
      </c>
      <c r="I25" s="10" t="s">
        <v>14</v>
      </c>
      <c r="J25" s="10" t="s">
        <v>15</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4</v>
      </c>
      <c r="C26" s="11">
        <f ca="1">(COUNTIF(G26:OFFSET(G26,0,$D$2-1),"P")/$D$2)+(COUNTIF(G26:OFFSET(G26,0,$D$2-1),"X")/$D$2)</f>
        <v>0</v>
      </c>
      <c r="D26" s="12" t="str">
        <f t="shared" ca="1" si="1"/>
        <v>AUSENTE</v>
      </c>
      <c r="E26" s="12" t="str">
        <f t="shared" ca="1" si="2"/>
        <v>F</v>
      </c>
      <c r="F26" s="14" t="s">
        <v>36</v>
      </c>
      <c r="G26" s="10" t="s">
        <v>15</v>
      </c>
      <c r="H26" s="10" t="s">
        <v>15</v>
      </c>
      <c r="I26" s="10" t="s">
        <v>15</v>
      </c>
      <c r="J26" s="10" t="s">
        <v>15</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4</v>
      </c>
      <c r="C27" s="11">
        <f ca="1">(COUNTIF(G27:OFFSET(G27,0,$D$2-1),"P")/$D$2)+(COUNTIF(G27:OFFSET(G27,0,$D$2-1),"X")/$D$2)</f>
        <v>0.75</v>
      </c>
      <c r="D27" s="12" t="str">
        <f t="shared" ca="1" si="1"/>
        <v>PRESENTE</v>
      </c>
      <c r="E27" s="12" t="str">
        <f t="shared" ca="1" si="2"/>
        <v>P</v>
      </c>
      <c r="F27" s="14" t="s">
        <v>37</v>
      </c>
      <c r="G27" s="10" t="s">
        <v>14</v>
      </c>
      <c r="H27" s="10" t="s">
        <v>14</v>
      </c>
      <c r="I27" s="10" t="s">
        <v>15</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38</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39</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4</v>
      </c>
      <c r="C30" s="11">
        <f ca="1">(COUNTIF(G30:OFFSET(G30,0,$D$2-1),"P")/$D$2)+(COUNTIF(G30:OFFSET(G30,0,$D$2-1),"X")/$D$2)</f>
        <v>0.25</v>
      </c>
      <c r="D30" s="12" t="str">
        <f t="shared" ca="1" si="1"/>
        <v>AUSENTE</v>
      </c>
      <c r="E30" s="12" t="str">
        <f t="shared" ca="1" si="2"/>
        <v>F</v>
      </c>
      <c r="F30" s="14" t="s">
        <v>40</v>
      </c>
      <c r="G30" s="10" t="s">
        <v>14</v>
      </c>
      <c r="H30" s="10" t="s">
        <v>15</v>
      </c>
      <c r="I30" s="10" t="s">
        <v>15</v>
      </c>
      <c r="J30" s="10" t="s">
        <v>15</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41</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42</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43</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44</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45</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46</v>
      </c>
      <c r="G36" s="10" t="s">
        <v>14</v>
      </c>
      <c r="H36" s="10" t="s">
        <v>47</v>
      </c>
      <c r="I36" s="10" t="s">
        <v>47</v>
      </c>
      <c r="J36" s="10" t="s">
        <v>47</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48</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49</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4</v>
      </c>
      <c r="C39" s="11">
        <f ca="1">(COUNTIF(G39:OFFSET(G39,0,$D$2-1),"P")/$D$2)+(COUNTIF(G39:OFFSET(G39,0,$D$2-1),"X")/$D$2)</f>
        <v>0.75</v>
      </c>
      <c r="D39" s="12" t="str">
        <f t="shared" ca="1" si="1"/>
        <v>PRESENTE</v>
      </c>
      <c r="E39" s="12" t="str">
        <f t="shared" ca="1" si="2"/>
        <v>P</v>
      </c>
      <c r="F39" s="14" t="s">
        <v>50</v>
      </c>
      <c r="G39" s="10" t="s">
        <v>14</v>
      </c>
      <c r="H39" s="10" t="s">
        <v>14</v>
      </c>
      <c r="I39" s="10" t="s">
        <v>14</v>
      </c>
      <c r="J39" s="10" t="s">
        <v>15</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51</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52</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4</v>
      </c>
      <c r="C42" s="11">
        <f ca="1">(COUNTIF(G42:OFFSET(G42,0,$D$2-1),"P")/$D$2)+(COUNTIF(G42:OFFSET(G42,0,$D$2-1),"X")/$D$2)</f>
        <v>0</v>
      </c>
      <c r="D42" s="12" t="str">
        <f t="shared" ca="1" si="1"/>
        <v>AUSENTE</v>
      </c>
      <c r="E42" s="12" t="str">
        <f t="shared" ca="1" si="2"/>
        <v>F</v>
      </c>
      <c r="F42" s="14" t="s">
        <v>53</v>
      </c>
      <c r="G42" s="10" t="s">
        <v>15</v>
      </c>
      <c r="H42" s="10" t="s">
        <v>15</v>
      </c>
      <c r="I42" s="10" t="s">
        <v>15</v>
      </c>
      <c r="J42" s="10" t="s">
        <v>15</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54</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55</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35</v>
      </c>
      <c r="H45" s="19">
        <f t="shared" ref="H45:BQ45" si="3">COUNTIF(H4:H44,"P")+COUNTIF(H4:H44,"X")</f>
        <v>32</v>
      </c>
      <c r="I45" s="19">
        <f t="shared" si="3"/>
        <v>31</v>
      </c>
      <c r="J45" s="19">
        <f t="shared" si="3"/>
        <v>31</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14</v>
      </c>
      <c r="E48" s="21"/>
      <c r="F48" s="22" t="s">
        <v>58</v>
      </c>
    </row>
    <row r="49" spans="1:15" x14ac:dyDescent="0.25">
      <c r="D49" s="21" t="s">
        <v>15</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47</v>
      </c>
      <c r="E53" s="21"/>
      <c r="F53" s="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2019-04-11T18:55:00Z</dcterms:created>
  <dcterms:modified xsi:type="dcterms:W3CDTF">2019-04-11T18:55:31Z</dcterms:modified>
</cp:coreProperties>
</file>