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4-07-2016" sheetId="1" r:id="rId1"/>
  </sheets>
  <definedNames/>
  <calcPr fullCalcOnLoad="1"/>
</workbook>
</file>

<file path=xl/sharedStrings.xml><?xml version="1.0" encoding="utf-8"?>
<sst xmlns="http://schemas.openxmlformats.org/spreadsheetml/2006/main" count="107" uniqueCount="66">
  <si>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</si>
  <si>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</si>
  <si>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</si>
  <si>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</si>
  <si>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</si>
  <si>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</si>
  <si>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</si>
  <si>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</si>
  <si>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</si>
  <si>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</si>
  <si>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</si>
  <si>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</si>
  <si>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</si>
  <si>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</si>
  <si>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</si>
  <si>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</si>
  <si>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</si>
  <si>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</si>
  <si>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</si>
  <si>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</si>
  <si>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</si>
  <si>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</si>
  <si>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</si>
  <si>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</si>
  <si>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</si>
  <si>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</si>
  <si>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</si>
  <si>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</si>
  <si>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</si>
  <si>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</si>
  <si>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</si>
  <si>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</si>
  <si>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</si>
  <si>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</si>
  <si>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</si>
  <si>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</si>
  <si>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</si>
  <si>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</si>
  <si>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</si>
  <si>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</si>
  <si>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</si>
  <si>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</si>
  <si>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</si>
  <si>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</si>
  <si>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</si>
  <si>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</si>
  <si>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</si>
  <si>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</si>
  <si>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</si>
  <si>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</si>
  <si>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</si>
  <si>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</si>
  <si>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</si>
  <si>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</si>
  <si>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</si>
  <si>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</si>
  <si>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</si>
  <si>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</si>
  <si>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</si>
  <si>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</si>
  <si>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</si>
  <si>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</si>
  <si>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</si>
  <si>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</si>
  <si>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</si>
  <si>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52ª Reunião Ordinária</t>
  </si>
</sst>
</file>

<file path=xl/styles.xml><?xml version="1.0" encoding="utf-8"?>
<styleSheet xmlns="http://schemas.openxmlformats.org/spreadsheetml/2006/main">
  <numFmts count="1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 numFmtId="165" formatCode="mmm/yyyy"/>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cellStyleXfs>
  <cellXfs count="28">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vertical="center"/>
    </xf>
    <xf numFmtId="9" fontId="44"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1" xfId="0" applyFont="1" applyBorder="1" applyAlignment="1">
      <alignment/>
    </xf>
    <xf numFmtId="0" fontId="45" fillId="6" borderId="11"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4" fillId="0" borderId="11" xfId="0" applyFont="1" applyBorder="1" applyAlignment="1">
      <alignment horizontal="left" vertical="center"/>
    </xf>
    <xf numFmtId="0" fontId="44" fillId="0" borderId="11"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selection activeCell="G24" sqref="G24"/>
    </sheetView>
  </sheetViews>
  <sheetFormatPr defaultColWidth="9.140625" defaultRowHeight="15"/>
  <cols>
    <col min="1" max="1" width="15.7109375" style="15" customWidth="1"/>
    <col min="2" max="3" width="13.57421875" style="15" customWidth="1"/>
    <col min="4" max="4" width="21.7109375" style="1" bestFit="1" customWidth="1"/>
    <col min="5" max="5" width="20.00390625" style="1" hidden="1" customWidth="1"/>
    <col min="6" max="6" width="35.140625" style="1" bestFit="1" customWidth="1"/>
    <col min="7" max="7" width="18.28125" style="15" bestFit="1" customWidth="1"/>
    <col min="8" max="14" width="11.28125" style="15" customWidth="1"/>
    <col min="15" max="16384" width="9.140625" style="15" customWidth="1"/>
  </cols>
  <sheetData>
    <row r="1" spans="1:8" ht="15">
      <c r="A1" s="16" t="s">
        <v>63</v>
      </c>
      <c r="B1" s="16"/>
      <c r="C1" s="16"/>
      <c r="D1" s="23" t="s">
        <v>65</v>
      </c>
      <c r="F1" s="24">
        <v>42555</v>
      </c>
      <c r="G1" s="4" t="s">
        <v>62</v>
      </c>
      <c r="H1" s="14"/>
    </row>
    <row r="2" ht="15" hidden="1">
      <c r="D2" s="1">
        <f>COUNTA(G3:IV3)</f>
        <v>1</v>
      </c>
    </row>
    <row r="3" spans="1:256" s="13" customFormat="1" ht="51">
      <c r="A3" s="10" t="s">
        <v>57</v>
      </c>
      <c r="B3" s="10" t="s">
        <v>58</v>
      </c>
      <c r="C3" s="10" t="s">
        <v>60</v>
      </c>
      <c r="D3" s="10" t="s">
        <v>59</v>
      </c>
      <c r="E3" s="10"/>
      <c r="F3" s="11" t="s">
        <v>13</v>
      </c>
      <c r="G3" s="11" t="s">
        <v>64</v>
      </c>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c r="IR3" s="12"/>
      <c r="IS3" s="12"/>
      <c r="IT3" s="12"/>
      <c r="IU3" s="12"/>
      <c r="IV3" s="12"/>
    </row>
    <row r="4" spans="1:168" ht="15">
      <c r="A4" s="8">
        <f ca="1">COUNTIF(G4:OFFSET(G4,0,$D$2-1),"P")+COUNTIF(G4:OFFSET(G4,0,$D$2-1),"X")</f>
        <v>1</v>
      </c>
      <c r="B4" s="8">
        <f>D$2</f>
        <v>1</v>
      </c>
      <c r="C4" s="9">
        <f ca="1">(COUNTIF(G4:OFFSET(G4,0,$D$2-1),"P")/$D$2)+(COUNTIF(G4:OFFSET(G4,0,$D$2-1),"X")/$D$2)</f>
        <v>1</v>
      </c>
      <c r="D4" s="18" t="str">
        <f>IF($C4&gt;=0.5,"PRESENTE","AUSENTE")</f>
        <v>PRESENTE</v>
      </c>
      <c r="E4" s="18" t="str">
        <f>IF($C4&gt;=0.5,"P","F")</f>
        <v>P</v>
      </c>
      <c r="F4" s="8" t="s">
        <v>14</v>
      </c>
      <c r="G4" s="8" t="s">
        <v>7</v>
      </c>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0</v>
      </c>
      <c r="B5" s="8">
        <f aca="true" t="shared" si="0" ref="B5:B44">D$2</f>
        <v>1</v>
      </c>
      <c r="C5" s="9">
        <f ca="1">(COUNTIF(G5:OFFSET(G5,0,$D$2-1),"P")/$D$2)+(COUNTIF(G5:OFFSET(G5,0,$D$2-1),"X")/$D$2)</f>
        <v>0</v>
      </c>
      <c r="D5" s="18" t="str">
        <f aca="true" t="shared" si="1" ref="D5:D44">IF(C5&gt;=0.5,"PRESENTE","AUSENTE")</f>
        <v>AUSENTE</v>
      </c>
      <c r="E5" s="18" t="str">
        <f aca="true" t="shared" si="2" ref="E5:E44">IF($C5&gt;=0.5,"P","F")</f>
        <v>F</v>
      </c>
      <c r="F5" s="18" t="s">
        <v>15</v>
      </c>
      <c r="G5" s="8" t="s">
        <v>8</v>
      </c>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1</v>
      </c>
      <c r="B6" s="8">
        <f t="shared" si="0"/>
        <v>1</v>
      </c>
      <c r="C6" s="9">
        <f ca="1">(COUNTIF(G6:OFFSET(G6,0,$D$2-1),"P")/$D$2)+(COUNTIF(G6:OFFSET(G6,0,$D$2-1),"X")/$D$2)</f>
        <v>1</v>
      </c>
      <c r="D6" s="18" t="str">
        <f t="shared" si="1"/>
        <v>PRESENTE</v>
      </c>
      <c r="E6" s="18" t="str">
        <f t="shared" si="2"/>
        <v>P</v>
      </c>
      <c r="F6" s="17" t="s">
        <v>16</v>
      </c>
      <c r="G6" s="8" t="s">
        <v>7</v>
      </c>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1</v>
      </c>
      <c r="B7" s="8">
        <f t="shared" si="0"/>
        <v>1</v>
      </c>
      <c r="C7" s="9">
        <f ca="1">(COUNTIF(G7:OFFSET(G7,0,$D$2-1),"P")/$D$2)+(COUNTIF(G7:OFFSET(G7,0,$D$2-1),"X")/$D$2)</f>
        <v>1</v>
      </c>
      <c r="D7" s="18" t="str">
        <f t="shared" si="1"/>
        <v>PRESENTE</v>
      </c>
      <c r="E7" s="18" t="str">
        <f t="shared" si="2"/>
        <v>P</v>
      </c>
      <c r="F7" s="18" t="s">
        <v>17</v>
      </c>
      <c r="G7" s="8" t="s">
        <v>7</v>
      </c>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0</v>
      </c>
      <c r="B8" s="8">
        <f t="shared" si="0"/>
        <v>1</v>
      </c>
      <c r="C8" s="9">
        <f ca="1">(COUNTIF(G8:OFFSET(G8,0,$D$2-1),"P")/$D$2)+(COUNTIF(G8:OFFSET(G8,0,$D$2-1),"X")/$D$2)</f>
        <v>0</v>
      </c>
      <c r="D8" s="18" t="str">
        <f t="shared" si="1"/>
        <v>AUSENTE</v>
      </c>
      <c r="E8" s="18" t="str">
        <f t="shared" si="2"/>
        <v>F</v>
      </c>
      <c r="F8" s="18" t="s">
        <v>18</v>
      </c>
      <c r="G8" s="8" t="s">
        <v>8</v>
      </c>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1</v>
      </c>
      <c r="B9" s="8">
        <f t="shared" si="0"/>
        <v>1</v>
      </c>
      <c r="C9" s="9">
        <f ca="1">(COUNTIF(G9:OFFSET(G9,0,$D$2-1),"P")/$D$2)+(COUNTIF(G9:OFFSET(G9,0,$D$2-1),"X")/$D$2)</f>
        <v>1</v>
      </c>
      <c r="D9" s="18" t="str">
        <f t="shared" si="1"/>
        <v>PRESENTE</v>
      </c>
      <c r="E9" s="18" t="str">
        <f t="shared" si="2"/>
        <v>P</v>
      </c>
      <c r="F9" s="18" t="s">
        <v>19</v>
      </c>
      <c r="G9" s="8" t="s">
        <v>7</v>
      </c>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1</v>
      </c>
      <c r="B10" s="8">
        <f t="shared" si="0"/>
        <v>1</v>
      </c>
      <c r="C10" s="9">
        <f ca="1">(COUNTIF(G10:OFFSET(G10,0,$D$2-1),"P")/$D$2)+(COUNTIF(G10:OFFSET(G10,0,$D$2-1),"X")/$D$2)</f>
        <v>1</v>
      </c>
      <c r="D10" s="18" t="str">
        <f t="shared" si="1"/>
        <v>PRESENTE</v>
      </c>
      <c r="E10" s="18" t="str">
        <f t="shared" si="2"/>
        <v>P</v>
      </c>
      <c r="F10" s="18" t="s">
        <v>20</v>
      </c>
      <c r="G10" s="8" t="s">
        <v>7</v>
      </c>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1</v>
      </c>
      <c r="B11" s="8">
        <f t="shared" si="0"/>
        <v>1</v>
      </c>
      <c r="C11" s="9">
        <f ca="1">(COUNTIF(G11:OFFSET(G11,0,$D$2-1),"P")/$D$2)+(COUNTIF(G11:OFFSET(G11,0,$D$2-1),"X")/$D$2)</f>
        <v>1</v>
      </c>
      <c r="D11" s="18" t="str">
        <f t="shared" si="1"/>
        <v>PRESENTE</v>
      </c>
      <c r="E11" s="18" t="str">
        <f t="shared" si="2"/>
        <v>P</v>
      </c>
      <c r="F11" s="18" t="s">
        <v>21</v>
      </c>
      <c r="G11" s="8" t="s">
        <v>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1</v>
      </c>
      <c r="B12" s="8">
        <f t="shared" si="0"/>
        <v>1</v>
      </c>
      <c r="C12" s="9">
        <f ca="1">(COUNTIF(G12:OFFSET(G12,0,$D$2-1),"P")/$D$2)+(COUNTIF(G12:OFFSET(G12,0,$D$2-1),"X")/$D$2)</f>
        <v>1</v>
      </c>
      <c r="D12" s="18" t="str">
        <f t="shared" si="1"/>
        <v>PRESENTE</v>
      </c>
      <c r="E12" s="18" t="str">
        <f t="shared" si="2"/>
        <v>P</v>
      </c>
      <c r="F12" s="18" t="s">
        <v>22</v>
      </c>
      <c r="G12" s="8" t="s">
        <v>7</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0</v>
      </c>
      <c r="B13" s="8">
        <f t="shared" si="0"/>
        <v>1</v>
      </c>
      <c r="C13" s="9">
        <f ca="1">(COUNTIF(G13:OFFSET(G13,0,$D$2-1),"P")/$D$2)+(COUNTIF(G13:OFFSET(G13,0,$D$2-1),"X")/$D$2)</f>
        <v>0</v>
      </c>
      <c r="D13" s="18" t="str">
        <f t="shared" si="1"/>
        <v>AUSENTE</v>
      </c>
      <c r="E13" s="18" t="str">
        <f t="shared" si="2"/>
        <v>F</v>
      </c>
      <c r="F13" s="18" t="s">
        <v>23</v>
      </c>
      <c r="G13" s="8" t="s">
        <v>8</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0</v>
      </c>
      <c r="B14" s="8">
        <f t="shared" si="0"/>
        <v>1</v>
      </c>
      <c r="C14" s="9">
        <f ca="1">(COUNTIF(G14:OFFSET(G14,0,$D$2-1),"P")/$D$2)+(COUNTIF(G14:OFFSET(G14,0,$D$2-1),"X")/$D$2)</f>
        <v>0</v>
      </c>
      <c r="D14" s="18" t="str">
        <f t="shared" si="1"/>
        <v>AUSENTE</v>
      </c>
      <c r="E14" s="18" t="str">
        <f t="shared" si="2"/>
        <v>F</v>
      </c>
      <c r="F14" s="18" t="s">
        <v>24</v>
      </c>
      <c r="G14" s="8" t="s">
        <v>8</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1</v>
      </c>
      <c r="B15" s="8">
        <f t="shared" si="0"/>
        <v>1</v>
      </c>
      <c r="C15" s="9">
        <f ca="1">(COUNTIF(G15:OFFSET(G15,0,$D$2-1),"P")/$D$2)+(COUNTIF(G15:OFFSET(G15,0,$D$2-1),"X")/$D$2)</f>
        <v>1</v>
      </c>
      <c r="D15" s="18" t="str">
        <f t="shared" si="1"/>
        <v>PRESENTE</v>
      </c>
      <c r="E15" s="18" t="str">
        <f t="shared" si="2"/>
        <v>P</v>
      </c>
      <c r="F15" s="18" t="s">
        <v>25</v>
      </c>
      <c r="G15" s="8" t="s">
        <v>7</v>
      </c>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1</v>
      </c>
      <c r="B16" s="8">
        <f t="shared" si="0"/>
        <v>1</v>
      </c>
      <c r="C16" s="9">
        <f ca="1">(COUNTIF(G16:OFFSET(G16,0,$D$2-1),"P")/$D$2)+(COUNTIF(G16:OFFSET(G16,0,$D$2-1),"X")/$D$2)</f>
        <v>1</v>
      </c>
      <c r="D16" s="18" t="str">
        <f t="shared" si="1"/>
        <v>PRESENTE</v>
      </c>
      <c r="E16" s="18" t="str">
        <f t="shared" si="2"/>
        <v>P</v>
      </c>
      <c r="F16" s="18" t="s">
        <v>26</v>
      </c>
      <c r="G16" s="8" t="s">
        <v>7</v>
      </c>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1</v>
      </c>
      <c r="B17" s="8">
        <f t="shared" si="0"/>
        <v>1</v>
      </c>
      <c r="C17" s="9">
        <f ca="1">(COUNTIF(G17:OFFSET(G17,0,$D$2-1),"P")/$D$2)+(COUNTIF(G17:OFFSET(G17,0,$D$2-1),"X")/$D$2)</f>
        <v>1</v>
      </c>
      <c r="D17" s="18" t="str">
        <f t="shared" si="1"/>
        <v>PRESENTE</v>
      </c>
      <c r="E17" s="18" t="str">
        <f t="shared" si="2"/>
        <v>P</v>
      </c>
      <c r="F17" s="18" t="s">
        <v>27</v>
      </c>
      <c r="G17" s="8" t="s">
        <v>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1</v>
      </c>
      <c r="B18" s="8">
        <f t="shared" si="0"/>
        <v>1</v>
      </c>
      <c r="C18" s="9">
        <f ca="1">(COUNTIF(G18:OFFSET(G18,0,$D$2-1),"P")/$D$2)+(COUNTIF(G18:OFFSET(G18,0,$D$2-1),"X")/$D$2)</f>
        <v>1</v>
      </c>
      <c r="D18" s="18" t="str">
        <f t="shared" si="1"/>
        <v>PRESENTE</v>
      </c>
      <c r="E18" s="18" t="str">
        <f t="shared" si="2"/>
        <v>P</v>
      </c>
      <c r="F18" s="17" t="s">
        <v>28</v>
      </c>
      <c r="G18" s="8" t="s">
        <v>7</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1</v>
      </c>
      <c r="B19" s="8">
        <f t="shared" si="0"/>
        <v>1</v>
      </c>
      <c r="C19" s="9">
        <f ca="1">(COUNTIF(G19:OFFSET(G19,0,$D$2-1),"P")/$D$2)+(COUNTIF(G19:OFFSET(G19,0,$D$2-1),"X")/$D$2)</f>
        <v>1</v>
      </c>
      <c r="D19" s="18" t="str">
        <f t="shared" si="1"/>
        <v>PRESENTE</v>
      </c>
      <c r="E19" s="18" t="str">
        <f t="shared" si="2"/>
        <v>P</v>
      </c>
      <c r="F19" s="18" t="s">
        <v>29</v>
      </c>
      <c r="G19" s="8" t="s">
        <v>7</v>
      </c>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1</v>
      </c>
      <c r="B20" s="8">
        <f t="shared" si="0"/>
        <v>1</v>
      </c>
      <c r="C20" s="9">
        <f ca="1">(COUNTIF(G20:OFFSET(G20,0,$D$2-1),"P")/$D$2)+(COUNTIF(G20:OFFSET(G20,0,$D$2-1),"X")/$D$2)</f>
        <v>1</v>
      </c>
      <c r="D20" s="18" t="str">
        <f t="shared" si="1"/>
        <v>PRESENTE</v>
      </c>
      <c r="E20" s="18" t="str">
        <f t="shared" si="2"/>
        <v>P</v>
      </c>
      <c r="F20" s="17" t="s">
        <v>30</v>
      </c>
      <c r="G20" s="8" t="s">
        <v>7</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1</v>
      </c>
      <c r="B21" s="8">
        <f t="shared" si="0"/>
        <v>1</v>
      </c>
      <c r="C21" s="9">
        <f ca="1">(COUNTIF(G21:OFFSET(G21,0,$D$2-1),"P")/$D$2)+(COUNTIF(G21:OFFSET(G21,0,$D$2-1),"X")/$D$2)</f>
        <v>1</v>
      </c>
      <c r="D21" s="18" t="str">
        <f t="shared" si="1"/>
        <v>PRESENTE</v>
      </c>
      <c r="E21" s="18" t="str">
        <f t="shared" si="2"/>
        <v>P</v>
      </c>
      <c r="F21" s="17" t="s">
        <v>31</v>
      </c>
      <c r="G21" s="8" t="s">
        <v>7</v>
      </c>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1</v>
      </c>
      <c r="B22" s="8">
        <f t="shared" si="0"/>
        <v>1</v>
      </c>
      <c r="C22" s="9">
        <f ca="1">(COUNTIF(G22:OFFSET(G22,0,$D$2-1),"P")/$D$2)+(COUNTIF(G22:OFFSET(G22,0,$D$2-1),"X")/$D$2)</f>
        <v>1</v>
      </c>
      <c r="D22" s="18" t="str">
        <f t="shared" si="1"/>
        <v>PRESENTE</v>
      </c>
      <c r="E22" s="18" t="str">
        <f t="shared" si="2"/>
        <v>P</v>
      </c>
      <c r="F22" s="17" t="s">
        <v>32</v>
      </c>
      <c r="G22" s="8" t="s">
        <v>7</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0</v>
      </c>
      <c r="B23" s="8">
        <f t="shared" si="0"/>
        <v>1</v>
      </c>
      <c r="C23" s="9">
        <f ca="1">(COUNTIF(G23:OFFSET(G23,0,$D$2-1),"P")/$D$2)+(COUNTIF(G23:OFFSET(G23,0,$D$2-1),"X")/$D$2)</f>
        <v>0</v>
      </c>
      <c r="D23" s="18" t="str">
        <f t="shared" si="1"/>
        <v>AUSENTE</v>
      </c>
      <c r="E23" s="18" t="str">
        <f t="shared" si="2"/>
        <v>F</v>
      </c>
      <c r="F23" s="17" t="s">
        <v>33</v>
      </c>
      <c r="G23" s="8" t="s">
        <v>8</v>
      </c>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1</v>
      </c>
      <c r="B24" s="8">
        <f t="shared" si="0"/>
        <v>1</v>
      </c>
      <c r="C24" s="9">
        <f ca="1">(COUNTIF(G24:OFFSET(G24,0,$D$2-1),"P")/$D$2)+(COUNTIF(G24:OFFSET(G24,0,$D$2-1),"X")/$D$2)</f>
        <v>1</v>
      </c>
      <c r="D24" s="18" t="str">
        <f t="shared" si="1"/>
        <v>PRESENTE</v>
      </c>
      <c r="E24" s="18" t="str">
        <f t="shared" si="2"/>
        <v>P</v>
      </c>
      <c r="F24" s="17" t="s">
        <v>34</v>
      </c>
      <c r="G24" s="8" t="s">
        <v>7</v>
      </c>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1</v>
      </c>
      <c r="B25" s="8">
        <f t="shared" si="0"/>
        <v>1</v>
      </c>
      <c r="C25" s="9">
        <f ca="1">(COUNTIF(G25:OFFSET(G25,0,$D$2-1),"P")/$D$2)+(COUNTIF(G25:OFFSET(G25,0,$D$2-1),"X")/$D$2)</f>
        <v>1</v>
      </c>
      <c r="D25" s="18" t="str">
        <f t="shared" si="1"/>
        <v>PRESENTE</v>
      </c>
      <c r="E25" s="18" t="str">
        <f t="shared" si="2"/>
        <v>P</v>
      </c>
      <c r="F25" s="17" t="s">
        <v>35</v>
      </c>
      <c r="G25" s="8" t="s">
        <v>7</v>
      </c>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1</v>
      </c>
      <c r="B26" s="8">
        <f t="shared" si="0"/>
        <v>1</v>
      </c>
      <c r="C26" s="9">
        <f ca="1">(COUNTIF(G26:OFFSET(G26,0,$D$2-1),"P")/$D$2)+(COUNTIF(G26:OFFSET(G26,0,$D$2-1),"X")/$D$2)</f>
        <v>1</v>
      </c>
      <c r="D26" s="18" t="str">
        <f t="shared" si="1"/>
        <v>PRESENTE</v>
      </c>
      <c r="E26" s="18" t="str">
        <f t="shared" si="2"/>
        <v>P</v>
      </c>
      <c r="F26" s="17" t="s">
        <v>36</v>
      </c>
      <c r="G26" s="8" t="s">
        <v>7</v>
      </c>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1</v>
      </c>
      <c r="B27" s="8">
        <f t="shared" si="0"/>
        <v>1</v>
      </c>
      <c r="C27" s="9">
        <f ca="1">(COUNTIF(G27:OFFSET(G27,0,$D$2-1),"P")/$D$2)+(COUNTIF(G27:OFFSET(G27,0,$D$2-1),"X")/$D$2)</f>
        <v>1</v>
      </c>
      <c r="D27" s="18" t="str">
        <f t="shared" si="1"/>
        <v>PRESENTE</v>
      </c>
      <c r="E27" s="18" t="str">
        <f t="shared" si="2"/>
        <v>P</v>
      </c>
      <c r="F27" s="17" t="s">
        <v>37</v>
      </c>
      <c r="G27" s="8" t="s">
        <v>7</v>
      </c>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1</v>
      </c>
      <c r="B28" s="8">
        <f t="shared" si="0"/>
        <v>1</v>
      </c>
      <c r="C28" s="9">
        <f ca="1">(COUNTIF(G28:OFFSET(G28,0,$D$2-1),"P")/$D$2)+(COUNTIF(G28:OFFSET(G28,0,$D$2-1),"X")/$D$2)</f>
        <v>1</v>
      </c>
      <c r="D28" s="18" t="str">
        <f t="shared" si="1"/>
        <v>PRESENTE</v>
      </c>
      <c r="E28" s="18" t="str">
        <f t="shared" si="2"/>
        <v>P</v>
      </c>
      <c r="F28" s="17" t="s">
        <v>38</v>
      </c>
      <c r="G28" s="8" t="s">
        <v>7</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1</v>
      </c>
      <c r="B29" s="8">
        <f t="shared" si="0"/>
        <v>1</v>
      </c>
      <c r="C29" s="9">
        <f ca="1">(COUNTIF(G29:OFFSET(G29,0,$D$2-1),"P")/$D$2)+(COUNTIF(G29:OFFSET(G29,0,$D$2-1),"X")/$D$2)</f>
        <v>1</v>
      </c>
      <c r="D29" s="18" t="str">
        <f t="shared" si="1"/>
        <v>PRESENTE</v>
      </c>
      <c r="E29" s="18" t="str">
        <f t="shared" si="2"/>
        <v>P</v>
      </c>
      <c r="F29" s="17" t="s">
        <v>39</v>
      </c>
      <c r="G29" s="8" t="s">
        <v>7</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1</v>
      </c>
      <c r="B30" s="8">
        <f t="shared" si="0"/>
        <v>1</v>
      </c>
      <c r="C30" s="9">
        <f ca="1">(COUNTIF(G30:OFFSET(G30,0,$D$2-1),"P")/$D$2)+(COUNTIF(G30:OFFSET(G30,0,$D$2-1),"X")/$D$2)</f>
        <v>1</v>
      </c>
      <c r="D30" s="18" t="str">
        <f t="shared" si="1"/>
        <v>PRESENTE</v>
      </c>
      <c r="E30" s="18" t="str">
        <f t="shared" si="2"/>
        <v>P</v>
      </c>
      <c r="F30" s="17" t="s">
        <v>40</v>
      </c>
      <c r="G30" s="8" t="s">
        <v>7</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1</v>
      </c>
      <c r="B31" s="8">
        <f t="shared" si="0"/>
        <v>1</v>
      </c>
      <c r="C31" s="9">
        <f ca="1">(COUNTIF(G31:OFFSET(G31,0,$D$2-1),"P")/$D$2)+(COUNTIF(G31:OFFSET(G31,0,$D$2-1),"X")/$D$2)</f>
        <v>1</v>
      </c>
      <c r="D31" s="18" t="str">
        <f t="shared" si="1"/>
        <v>PRESENTE</v>
      </c>
      <c r="E31" s="18" t="str">
        <f t="shared" si="2"/>
        <v>P</v>
      </c>
      <c r="F31" s="17" t="s">
        <v>41</v>
      </c>
      <c r="G31" s="8" t="s">
        <v>7</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1</v>
      </c>
      <c r="B32" s="8">
        <f t="shared" si="0"/>
        <v>1</v>
      </c>
      <c r="C32" s="9">
        <f ca="1">(COUNTIF(G32:OFFSET(G32,0,$D$2-1),"P")/$D$2)+(COUNTIF(G32:OFFSET(G32,0,$D$2-1),"X")/$D$2)</f>
        <v>1</v>
      </c>
      <c r="D32" s="18" t="str">
        <f t="shared" si="1"/>
        <v>PRESENTE</v>
      </c>
      <c r="E32" s="18" t="str">
        <f t="shared" si="2"/>
        <v>P</v>
      </c>
      <c r="F32" s="17" t="s">
        <v>42</v>
      </c>
      <c r="G32" s="8" t="s">
        <v>7</v>
      </c>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1</v>
      </c>
      <c r="B33" s="8">
        <f t="shared" si="0"/>
        <v>1</v>
      </c>
      <c r="C33" s="9">
        <f ca="1">(COUNTIF(G33:OFFSET(G33,0,$D$2-1),"P")/$D$2)+(COUNTIF(G33:OFFSET(G33,0,$D$2-1),"X")/$D$2)</f>
        <v>1</v>
      </c>
      <c r="D33" s="18" t="str">
        <f t="shared" si="1"/>
        <v>PRESENTE</v>
      </c>
      <c r="E33" s="18" t="str">
        <f t="shared" si="2"/>
        <v>P</v>
      </c>
      <c r="F33" s="17" t="s">
        <v>43</v>
      </c>
      <c r="G33" s="8" t="s">
        <v>7</v>
      </c>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1</v>
      </c>
      <c r="B34" s="8">
        <f t="shared" si="0"/>
        <v>1</v>
      </c>
      <c r="C34" s="9">
        <f ca="1">(COUNTIF(G34:OFFSET(G34,0,$D$2-1),"P")/$D$2)+(COUNTIF(G34:OFFSET(G34,0,$D$2-1),"X")/$D$2)</f>
        <v>1</v>
      </c>
      <c r="D34" s="18" t="str">
        <f t="shared" si="1"/>
        <v>PRESENTE</v>
      </c>
      <c r="E34" s="18" t="str">
        <f t="shared" si="2"/>
        <v>P</v>
      </c>
      <c r="F34" s="17" t="s">
        <v>44</v>
      </c>
      <c r="G34" s="8" t="s">
        <v>7</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1</v>
      </c>
      <c r="B35" s="8">
        <f t="shared" si="0"/>
        <v>1</v>
      </c>
      <c r="C35" s="9">
        <f ca="1">(COUNTIF(G35:OFFSET(G35,0,$D$2-1),"P")/$D$2)+(COUNTIF(G35:OFFSET(G35,0,$D$2-1),"X")/$D$2)</f>
        <v>1</v>
      </c>
      <c r="D35" s="18" t="str">
        <f t="shared" si="1"/>
        <v>PRESENTE</v>
      </c>
      <c r="E35" s="18" t="str">
        <f t="shared" si="2"/>
        <v>P</v>
      </c>
      <c r="F35" s="17" t="s">
        <v>45</v>
      </c>
      <c r="G35" s="8" t="s">
        <v>7</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1</v>
      </c>
      <c r="B36" s="8">
        <f t="shared" si="0"/>
        <v>1</v>
      </c>
      <c r="C36" s="9">
        <f ca="1">(COUNTIF(G36:OFFSET(G36,0,$D$2-1),"P")/$D$2)+(COUNTIF(G36:OFFSET(G36,0,$D$2-1),"X")/$D$2)</f>
        <v>1</v>
      </c>
      <c r="D36" s="18" t="str">
        <f t="shared" si="1"/>
        <v>PRESENTE</v>
      </c>
      <c r="E36" s="18" t="str">
        <f t="shared" si="2"/>
        <v>P</v>
      </c>
      <c r="F36" s="17" t="s">
        <v>46</v>
      </c>
      <c r="G36" s="8" t="s">
        <v>7</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1</v>
      </c>
      <c r="B37" s="8">
        <f t="shared" si="0"/>
        <v>1</v>
      </c>
      <c r="C37" s="9">
        <f ca="1">(COUNTIF(G37:OFFSET(G37,0,$D$2-1),"P")/$D$2)+(COUNTIF(G37:OFFSET(G37,0,$D$2-1),"X")/$D$2)</f>
        <v>1</v>
      </c>
      <c r="D37" s="18" t="str">
        <f t="shared" si="1"/>
        <v>PRESENTE</v>
      </c>
      <c r="E37" s="18" t="str">
        <f t="shared" si="2"/>
        <v>P</v>
      </c>
      <c r="F37" s="17" t="s">
        <v>47</v>
      </c>
      <c r="G37" s="8" t="s">
        <v>7</v>
      </c>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1</v>
      </c>
      <c r="B38" s="8">
        <f t="shared" si="0"/>
        <v>1</v>
      </c>
      <c r="C38" s="9">
        <f ca="1">(COUNTIF(G38:OFFSET(G38,0,$D$2-1),"P")/$D$2)+(COUNTIF(G38:OFFSET(G38,0,$D$2-1),"X")/$D$2)</f>
        <v>1</v>
      </c>
      <c r="D38" s="18" t="str">
        <f t="shared" si="1"/>
        <v>PRESENTE</v>
      </c>
      <c r="E38" s="18" t="str">
        <f t="shared" si="2"/>
        <v>P</v>
      </c>
      <c r="F38" s="17" t="s">
        <v>48</v>
      </c>
      <c r="G38" s="8" t="s">
        <v>7</v>
      </c>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1</v>
      </c>
      <c r="B39" s="8">
        <f t="shared" si="0"/>
        <v>1</v>
      </c>
      <c r="C39" s="9">
        <f ca="1">(COUNTIF(G39:OFFSET(G39,0,$D$2-1),"P")/$D$2)+(COUNTIF(G39:OFFSET(G39,0,$D$2-1),"X")/$D$2)</f>
        <v>1</v>
      </c>
      <c r="D39" s="18" t="str">
        <f t="shared" si="1"/>
        <v>PRESENTE</v>
      </c>
      <c r="E39" s="18" t="str">
        <f t="shared" si="2"/>
        <v>P</v>
      </c>
      <c r="F39" s="17" t="s">
        <v>49</v>
      </c>
      <c r="G39" s="8" t="s">
        <v>7</v>
      </c>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1</v>
      </c>
      <c r="B40" s="8">
        <f t="shared" si="0"/>
        <v>1</v>
      </c>
      <c r="C40" s="9">
        <f ca="1">(COUNTIF(G40:OFFSET(G40,0,$D$2-1),"P")/$D$2)+(COUNTIF(G40:OFFSET(G40,0,$D$2-1),"X")/$D$2)</f>
        <v>1</v>
      </c>
      <c r="D40" s="18" t="str">
        <f t="shared" si="1"/>
        <v>PRESENTE</v>
      </c>
      <c r="E40" s="18" t="str">
        <f t="shared" si="2"/>
        <v>P</v>
      </c>
      <c r="F40" s="17" t="s">
        <v>50</v>
      </c>
      <c r="G40" s="8" t="s">
        <v>7</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1</v>
      </c>
      <c r="B41" s="8">
        <f t="shared" si="0"/>
        <v>1</v>
      </c>
      <c r="C41" s="9">
        <f ca="1">(COUNTIF(G41:OFFSET(G41,0,$D$2-1),"P")/$D$2)+(COUNTIF(G41:OFFSET(G41,0,$D$2-1),"X")/$D$2)</f>
        <v>1</v>
      </c>
      <c r="D41" s="18" t="str">
        <f t="shared" si="1"/>
        <v>PRESENTE</v>
      </c>
      <c r="E41" s="18" t="str">
        <f t="shared" si="2"/>
        <v>P</v>
      </c>
      <c r="F41" s="17" t="s">
        <v>51</v>
      </c>
      <c r="G41" s="8" t="s">
        <v>7</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1</v>
      </c>
      <c r="B42" s="8">
        <f t="shared" si="0"/>
        <v>1</v>
      </c>
      <c r="C42" s="9">
        <f ca="1">(COUNTIF(G42:OFFSET(G42,0,$D$2-1),"P")/$D$2)+(COUNTIF(G42:OFFSET(G42,0,$D$2-1),"X")/$D$2)</f>
        <v>1</v>
      </c>
      <c r="D42" s="18" t="str">
        <f t="shared" si="1"/>
        <v>PRESENTE</v>
      </c>
      <c r="E42" s="18" t="str">
        <f t="shared" si="2"/>
        <v>P</v>
      </c>
      <c r="F42" s="17" t="s">
        <v>52</v>
      </c>
      <c r="G42" s="8" t="s">
        <v>7</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1</v>
      </c>
      <c r="B43" s="8">
        <f t="shared" si="0"/>
        <v>1</v>
      </c>
      <c r="C43" s="9">
        <f ca="1">(COUNTIF(G43:OFFSET(G43,0,$D$2-1),"P")/$D$2)+(COUNTIF(G43:OFFSET(G43,0,$D$2-1),"X")/$D$2)</f>
        <v>1</v>
      </c>
      <c r="D43" s="18" t="str">
        <f t="shared" si="1"/>
        <v>PRESENTE</v>
      </c>
      <c r="E43" s="18" t="str">
        <f t="shared" si="2"/>
        <v>P</v>
      </c>
      <c r="F43" s="17" t="s">
        <v>53</v>
      </c>
      <c r="G43" s="8" t="s">
        <v>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1</v>
      </c>
      <c r="B44" s="18">
        <f t="shared" si="0"/>
        <v>1</v>
      </c>
      <c r="C44" s="9">
        <f ca="1">(COUNTIF(G44:OFFSET(G44,0,$D$2-1),"P")/$D$2)+(COUNTIF(G44:OFFSET(G44,0,$D$2-1),"X")/$D$2)</f>
        <v>1</v>
      </c>
      <c r="D44" s="18" t="str">
        <f t="shared" si="1"/>
        <v>PRESENTE</v>
      </c>
      <c r="E44" s="18" t="str">
        <f t="shared" si="2"/>
        <v>P</v>
      </c>
      <c r="F44" s="17" t="s">
        <v>54</v>
      </c>
      <c r="G44" s="8" t="s">
        <v>7</v>
      </c>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0"/>
      <c r="B45" s="20"/>
      <c r="C45" s="22"/>
      <c r="D45" s="20"/>
      <c r="E45" s="21"/>
      <c r="F45" s="5" t="s">
        <v>61</v>
      </c>
      <c r="G45" s="6">
        <f>COUNTIF(G4:G44,"P")+COUNTIF(G4:G44,"X")</f>
        <v>36</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9" t="s">
        <v>7</v>
      </c>
      <c r="E48" s="19"/>
      <c r="F48" s="2" t="s">
        <v>1</v>
      </c>
    </row>
    <row r="49" spans="4:6" ht="15">
      <c r="D49" s="19" t="s">
        <v>8</v>
      </c>
      <c r="E49" s="19"/>
      <c r="F49" s="2" t="s">
        <v>2</v>
      </c>
    </row>
    <row r="50" spans="4:6" ht="15">
      <c r="D50" s="19" t="s">
        <v>6</v>
      </c>
      <c r="E50" s="19"/>
      <c r="F50" s="2" t="s">
        <v>3</v>
      </c>
    </row>
    <row r="51" spans="4:6" ht="15">
      <c r="D51" s="19" t="s">
        <v>9</v>
      </c>
      <c r="E51" s="19"/>
      <c r="F51" s="2" t="s">
        <v>4</v>
      </c>
    </row>
    <row r="52" spans="4:6" ht="15">
      <c r="D52" s="19" t="s">
        <v>10</v>
      </c>
      <c r="E52" s="19"/>
      <c r="F52" s="2" t="s">
        <v>5</v>
      </c>
    </row>
    <row r="53" spans="4:6" ht="15">
      <c r="D53" s="19" t="s">
        <v>12</v>
      </c>
      <c r="E53" s="19"/>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5"/>
      <c r="E56" s="15"/>
      <c r="F56" s="15"/>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silmara.costa</cp:lastModifiedBy>
  <dcterms:created xsi:type="dcterms:W3CDTF">2015-11-04T17:12:01Z</dcterms:created>
  <dcterms:modified xsi:type="dcterms:W3CDTF">2016-07-07T19:59:26Z</dcterms:modified>
  <cp:category/>
  <cp:version/>
  <cp:contentType/>
  <cp:contentStatus/>
</cp:coreProperties>
</file>