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3-12-2015"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<sst xmlns="http://schemas.openxmlformats.org/spreadsheetml/2006/main" count="107" uniqueCount="66">
  <si>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</si>
  <si>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</si>
  <si>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</si>
  <si>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</si>
  <si>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</si>
  <si>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</si>
  <si>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</si>
  <si>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</si>
  <si>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</si>
  <si>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</si>
  <si>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</si>
  <si>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</si>
  <si>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</si>
  <si>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</si>
  <si>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</si>
  <si>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</si>
  <si>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</si>
  <si>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</si>
  <si>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</si>
  <si>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</si>
  <si>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</si>
  <si>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</si>
  <si>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</si>
  <si>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</si>
  <si>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</si>
  <si>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</si>
  <si>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</si>
  <si>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</si>
  <si>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</si>
  <si>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</si>
  <si>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</si>
  <si>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</si>
  <si>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</si>
  <si>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</si>
  <si>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</si>
  <si>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</si>
  <si>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</si>
  <si>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</si>
  <si>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</si>
  <si>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</si>
  <si>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</si>
  <si>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</si>
  <si>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</si>
  <si>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</si>
  <si>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</si>
  <si>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</si>
  <si>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</si>
  <si>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</si>
  <si>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</si>
  <si>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</si>
  <si>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</si>
  <si>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</si>
  <si>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</si>
  <si>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</si>
  <si>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</si>
  <si>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</si>
  <si>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</si>
  <si>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</si>
  <si>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</si>
  <si>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</si>
  <si>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</si>
  <si>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</si>
  <si>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</si>
  <si>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103ª Reunião Ordinária</t>
  </si>
  <si>
    <t>Relatório Individualizado de Presença</t>
  </si>
  <si>
    <t>.Presente no início da reunião, dentro dos 30min seguintes à sua abertura?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</si>
</sst>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29">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4"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3" fillId="19" borderId="11" xfId="0" applyFont="1" applyFill="1" applyBorder="1" applyAlignment="1">
      <alignment vertical="center"/>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9">
      <selection activeCell="A55" sqref="A55:O55"/>
    </sheetView>
  </sheetViews>
  <sheetFormatPr defaultColWidth="9.140625" defaultRowHeight="15"/>
  <cols>
    <col min="1" max="1" width="15.7109375" style="15" customWidth="1"/>
    <col min="2" max="3" width="13.57421875" style="15" customWidth="1"/>
    <col min="4" max="4" width="24.28125" style="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63</v>
      </c>
      <c r="F1" s="24">
        <v>42341</v>
      </c>
      <c r="G1" s="4" t="s">
        <v>62</v>
      </c>
      <c r="H1" s="14"/>
    </row>
    <row r="2" ht="15" hidden="1">
      <c r="D2" s="1">
        <f>COUNTA(G3:IV3)</f>
        <v>1</v>
      </c>
    </row>
    <row r="3" spans="1:256" s="13" customFormat="1" ht="51">
      <c r="A3" s="10" t="s">
        <v>57</v>
      </c>
      <c r="B3" s="10" t="s">
        <v>58</v>
      </c>
      <c r="C3" s="10" t="s">
        <v>60</v>
      </c>
      <c r="D3" s="10" t="s">
        <v>59</v>
      </c>
      <c r="E3" s="10"/>
      <c r="F3" s="11" t="s">
        <v>13</v>
      </c>
      <c r="G3" s="11" t="s">
        <v>65</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0</v>
      </c>
      <c r="B4" s="8">
        <f>D$2</f>
        <v>1</v>
      </c>
      <c r="C4" s="9">
        <f ca="1">(COUNTIF(G4:OFFSET(G4,0,$D$2-1),"P")/$D$2)+(COUNTIF(G4:OFFSET(G4,0,$D$2-1),"X")/$D$2)</f>
        <v>0</v>
      </c>
      <c r="D4" s="25" t="str">
        <f>IF($C4&gt;=0.5,"PRESENTE","AUSENTE")</f>
        <v>AUSENTE</v>
      </c>
      <c r="E4" s="18" t="str">
        <f>IF($C4&gt;=0.5,"P","F")</f>
        <v>F</v>
      </c>
      <c r="F4" s="8" t="s">
        <v>14</v>
      </c>
      <c r="G4" s="8" t="s">
        <v>8</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0</v>
      </c>
      <c r="B12" s="8">
        <f t="shared" si="0"/>
        <v>1</v>
      </c>
      <c r="C12" s="9">
        <f ca="1">(COUNTIF(G12:OFFSET(G12,0,$D$2-1),"P")/$D$2)+(COUNTIF(G12:OFFSET(G12,0,$D$2-1),"X")/$D$2)</f>
        <v>0</v>
      </c>
      <c r="D12" s="25" t="str">
        <f t="shared" si="1"/>
        <v>AUSENTE</v>
      </c>
      <c r="E12" s="18" t="str">
        <f t="shared" si="2"/>
        <v>F</v>
      </c>
      <c r="F12" s="18" t="s">
        <v>22</v>
      </c>
      <c r="G12" s="8" t="s">
        <v>8</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25"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0</v>
      </c>
      <c r="B16" s="8">
        <f t="shared" si="0"/>
        <v>1</v>
      </c>
      <c r="C16" s="9">
        <f ca="1">(COUNTIF(G16:OFFSET(G16,0,$D$2-1),"P")/$D$2)+(COUNTIF(G16:OFFSET(G16,0,$D$2-1),"X")/$D$2)</f>
        <v>0</v>
      </c>
      <c r="D16" s="25" t="str">
        <f t="shared" si="1"/>
        <v>AUSENTE</v>
      </c>
      <c r="E16" s="18" t="str">
        <f t="shared" si="2"/>
        <v>F</v>
      </c>
      <c r="F16" s="18" t="s">
        <v>26</v>
      </c>
      <c r="G16" s="8" t="s">
        <v>8</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0</v>
      </c>
      <c r="B18" s="8">
        <f t="shared" si="0"/>
        <v>1</v>
      </c>
      <c r="C18" s="9">
        <f ca="1">(COUNTIF(G18:OFFSET(G18,0,$D$2-1),"P")/$D$2)+(COUNTIF(G18:OFFSET(G18,0,$D$2-1),"X")/$D$2)</f>
        <v>0</v>
      </c>
      <c r="D18" s="25" t="str">
        <f t="shared" si="1"/>
        <v>AUSENTE</v>
      </c>
      <c r="E18" s="18" t="str">
        <f t="shared" si="2"/>
        <v>F</v>
      </c>
      <c r="F18" s="17" t="s">
        <v>28</v>
      </c>
      <c r="G18" s="8" t="s">
        <v>8</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0</v>
      </c>
      <c r="B26" s="8">
        <f t="shared" si="0"/>
        <v>1</v>
      </c>
      <c r="C26" s="9">
        <f ca="1">(COUNTIF(G26:OFFSET(G26,0,$D$2-1),"P")/$D$2)+(COUNTIF(G26:OFFSET(G26,0,$D$2-1),"X")/$D$2)</f>
        <v>0</v>
      </c>
      <c r="D26" s="25" t="str">
        <f t="shared" si="1"/>
        <v>AUSENTE</v>
      </c>
      <c r="E26" s="18" t="str">
        <f t="shared" si="2"/>
        <v>F</v>
      </c>
      <c r="F26" s="17" t="s">
        <v>36</v>
      </c>
      <c r="G26" s="8" t="s">
        <v>8</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0</v>
      </c>
      <c r="B27" s="8">
        <f t="shared" si="0"/>
        <v>1</v>
      </c>
      <c r="C27" s="9">
        <f ca="1">(COUNTIF(G27:OFFSET(G27,0,$D$2-1),"P")/$D$2)+(COUNTIF(G27:OFFSET(G27,0,$D$2-1),"X")/$D$2)</f>
        <v>0</v>
      </c>
      <c r="D27" s="25" t="str">
        <f t="shared" si="1"/>
        <v>AUSENTE</v>
      </c>
      <c r="E27" s="18" t="str">
        <f t="shared" si="2"/>
        <v>F</v>
      </c>
      <c r="F27" s="17" t="s">
        <v>37</v>
      </c>
      <c r="G27" s="8" t="s">
        <v>8</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0</v>
      </c>
      <c r="B31" s="8">
        <f t="shared" si="0"/>
        <v>1</v>
      </c>
      <c r="C31" s="9">
        <f ca="1">(COUNTIF(G31:OFFSET(G31,0,$D$2-1),"P")/$D$2)+(COUNTIF(G31:OFFSET(G31,0,$D$2-1),"X")/$D$2)</f>
        <v>0</v>
      </c>
      <c r="D31" s="25" t="str">
        <f t="shared" si="1"/>
        <v>AUSENTE</v>
      </c>
      <c r="E31" s="18" t="str">
        <f t="shared" si="2"/>
        <v>F</v>
      </c>
      <c r="F31" s="17" t="s">
        <v>41</v>
      </c>
      <c r="G31" s="8" t="s">
        <v>8</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61</v>
      </c>
      <c r="G45" s="6">
        <f aca="true" t="shared" si="3" ref="G45:BQ45">COUNTIF(G4:G44,"P")+COUNTIF(G4:G44,"X")</f>
        <v>33</v>
      </c>
      <c r="H45" s="6">
        <f t="shared" si="3"/>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76.5" customHeight="1" thickBot="1">
      <c r="A55" s="26" t="s">
        <v>55</v>
      </c>
      <c r="B55" s="27"/>
      <c r="C55" s="27"/>
      <c r="D55" s="27"/>
      <c r="E55" s="27"/>
      <c r="F55" s="27"/>
      <c r="G55" s="27"/>
      <c r="H55" s="27"/>
      <c r="I55" s="27"/>
      <c r="J55" s="27"/>
      <c r="K55" s="27"/>
      <c r="L55" s="27"/>
      <c r="M55" s="27"/>
      <c r="N55" s="27"/>
      <c r="O55" s="28"/>
    </row>
    <row r="56" spans="4:6" ht="15.75" thickBot="1">
      <c r="D56" s="15"/>
      <c r="E56" s="15"/>
      <c r="F56" s="15"/>
    </row>
    <row r="57" spans="1:15" ht="67.5" customHeight="1" thickBot="1">
      <c r="A57" s="26" t="s">
        <v>56</v>
      </c>
      <c r="B57" s="27"/>
      <c r="C57" s="27"/>
      <c r="D57" s="27"/>
      <c r="E57" s="27"/>
      <c r="F57" s="27"/>
      <c r="G57" s="27"/>
      <c r="H57" s="27"/>
      <c r="I57" s="27"/>
      <c r="J57" s="27"/>
      <c r="K57" s="27"/>
      <c r="L57" s="27"/>
      <c r="M57" s="27"/>
      <c r="N57" s="27"/>
      <c r="O57" s="28"/>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2015-12-10T10:44:22Z</dcterms:modified>
  <cp:category/>
  <cp:version/>
  <cp:contentType/>
  <cp:contentStatus/>
</cp:coreProperties>
</file>