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128290\Desktop\Demandas\demonstrativos ploa2023\Envio CMBH e Portal\"/>
    </mc:Choice>
  </mc:AlternateContent>
  <xr:revisionPtr revIDLastSave="0" documentId="13_ncr:1_{573D2717-68A7-4EB1-9714-28AA51A50EC8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RLOA00016a_74075" sheetId="1" r:id="rId1"/>
  </sheets>
  <calcPr calcId="191029"/>
</workbook>
</file>

<file path=xl/calcChain.xml><?xml version="1.0" encoding="utf-8"?>
<calcChain xmlns="http://schemas.openxmlformats.org/spreadsheetml/2006/main">
  <c r="D59" i="1" l="1"/>
  <c r="B59" i="1"/>
  <c r="B41" i="1"/>
  <c r="D41" i="1"/>
  <c r="D33" i="1"/>
  <c r="B33" i="1"/>
  <c r="D19" i="1"/>
  <c r="B19" i="1"/>
  <c r="D8" i="1"/>
  <c r="D51" i="1" l="1"/>
  <c r="B8" i="1"/>
  <c r="B31" i="1" l="1"/>
  <c r="D30" i="1"/>
  <c r="D31" i="1" l="1"/>
  <c r="B30" i="1"/>
  <c r="B51" i="1" s="1"/>
</calcChain>
</file>

<file path=xl/sharedStrings.xml><?xml version="1.0" encoding="utf-8"?>
<sst xmlns="http://schemas.openxmlformats.org/spreadsheetml/2006/main" count="77" uniqueCount="45">
  <si>
    <t>MUNICIPIO DE BELO HORIZONTE</t>
  </si>
  <si>
    <t>Demonstrativo da Receita e Despesa Segundo as Categorias Econômicas</t>
  </si>
  <si>
    <t>Anexo 1 - Lei 4.320/64</t>
  </si>
  <si>
    <t>RECEITAS</t>
  </si>
  <si>
    <t>DESPESAS</t>
  </si>
  <si>
    <t>RECEITAS CORRENTES</t>
  </si>
  <si>
    <t>DESPESAS CORRENTES</t>
  </si>
  <si>
    <t>IMPOSTOS, TAXAS E CONTRIBUIÇÕES DE MELHORIAS</t>
  </si>
  <si>
    <t>PESSOAL E ENCARGOS SOCIAIS</t>
  </si>
  <si>
    <t>CONTRIBUIÇÕES</t>
  </si>
  <si>
    <t>JUROS E ENCARGOS DA DÍVIDA</t>
  </si>
  <si>
    <t>RECEITA PATRIMONIAL</t>
  </si>
  <si>
    <t>OUTRAS DESPESAS CORRENTES</t>
  </si>
  <si>
    <t>RECEITA AGROPECUÁRIA</t>
  </si>
  <si>
    <t>RECEITA INDUSTRIAL</t>
  </si>
  <si>
    <t>RECEITA DE SERVIÇOS</t>
  </si>
  <si>
    <t>TRANSFERÊNCIAS CORRENTES</t>
  </si>
  <si>
    <t>OUTRAS RECEITAS CORRENTES</t>
  </si>
  <si>
    <t>DEDUÇÃO DAS TRANSFERÊNCIAS CORRENTES PARA FORMAÇÃO DO FUNDEB</t>
  </si>
  <si>
    <t>RECEITAS CORRENTES - INTRAORÇAMENTÁRIAS</t>
  </si>
  <si>
    <t>DESPESAS CORRENTES - INTRAORÇAMENTÁRIAS</t>
  </si>
  <si>
    <t>DEDUÇÃO DAS RECEITAS CORRENTES INTRAORÇAMENTÁRIAS</t>
  </si>
  <si>
    <t>SUPERÁVIT CORRENTE</t>
  </si>
  <si>
    <t>TOTAL</t>
  </si>
  <si>
    <t>RECEITAS CAPITAL</t>
  </si>
  <si>
    <t>DESPESAS DE CAPITAL</t>
  </si>
  <si>
    <t>OPERAÇÕES DE CRÉDITO</t>
  </si>
  <si>
    <t>INVESTIMENTOS</t>
  </si>
  <si>
    <t>ALIENAÇÃO DE BENS</t>
  </si>
  <si>
    <t>INVERSÕES FINANCEIRAS</t>
  </si>
  <si>
    <t>AMORTIZAÇÃO DE EMPRÉSTIMOS</t>
  </si>
  <si>
    <t>AMORTIZAÇÃO DA DÍVIDA</t>
  </si>
  <si>
    <t>TRANSFERÊNCIAS DE CAPITAL</t>
  </si>
  <si>
    <t>OUTRAS RECEITAS DE CAPITAL</t>
  </si>
  <si>
    <t>DEDUÇÃO DAS RECEITAS DE CAPITAL</t>
  </si>
  <si>
    <t>RECEITAS DE CAPITAL - INTRAORÇAMENTÁRIAS</t>
  </si>
  <si>
    <t>DESPESAS DE CAPITAL - INTRAORÇAMENTÁRIAS</t>
  </si>
  <si>
    <t>DEDUÇÃO DAS RECEITAS DE CAPITAL - INTRAORÇAMENTÁRIAS</t>
  </si>
  <si>
    <t>RESUMO</t>
  </si>
  <si>
    <t>RESERVA DE CONTINGÊNCIA E RESERVA DO RPPS</t>
  </si>
  <si>
    <t>RESERVA DE CONTINGÊNCIA</t>
  </si>
  <si>
    <t>RECEITAS DE CAPITAL</t>
  </si>
  <si>
    <t>DEDUÇÕES DAS RECEITAS CORRENTES</t>
  </si>
  <si>
    <t>Fonte: GRP - 2022</t>
  </si>
  <si>
    <t>Proposta Orçamentária - Orçamento Anual do Exercício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</si>
</sst>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/>
    <xf numFmtId="0" fontId="16" fillId="0" borderId="0" xfId="0" applyFont="1" applyProtection="1">
      <protection locked="0"/>
    </xf>
    <xf numFmtId="43" fontId="0" fillId="0" borderId="0" xfId="42" applyFont="1"/>
    <xf numFmtId="43" fontId="16" fillId="0" borderId="10" xfId="42" applyFont="1" applyBorder="1" applyAlignment="1">
      <alignment horizontal="center"/>
    </xf>
    <xf numFmtId="43" fontId="16" fillId="0" borderId="0" xfId="42" applyFont="1"/>
    <xf numFmtId="43" fontId="16" fillId="0" borderId="10" xfId="42" applyFont="1" applyBorder="1"/>
    <xf numFmtId="43" fontId="16" fillId="0" borderId="0" xfId="42" applyFont="1" applyAlignment="1" applyProtection="1">
      <alignment horizontal="right"/>
      <protection locked="0"/>
    </xf>
    <xf numFmtId="43" fontId="0" fillId="0" borderId="0" xfId="0" applyNumberFormat="1"/>
    <xf numFmtId="0" fontId="18" fillId="0" borderId="0" xfId="0" applyFont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"/>
  <sheetViews>
    <sheetView tabSelected="1" topLeftCell="A31" workbookViewId="0">
      <selection activeCell="D59" sqref="D59"/>
    </sheetView>
  </sheetViews>
  <sheetFormatPr defaultRowHeight="15" x14ac:dyDescent="0.25"/>
  <cols>
    <col min="1" max="1" width="67.85546875" customWidth="1"/>
    <col min="2" max="2" width="18.140625" style="5" customWidth="1"/>
    <col min="3" max="3" width="44.5703125" bestFit="1" customWidth="1"/>
    <col min="4" max="4" width="18" style="5" bestFit="1" customWidth="1"/>
    <col min="5" max="5" width="16.85546875" bestFit="1" customWidth="1"/>
  </cols>
  <sheetData>
    <row r="1" spans="1:5" x14ac:dyDescent="0.25">
      <c r="A1" t="s">
        <v>0</v>
      </c>
    </row>
    <row r="2" spans="1:5" x14ac:dyDescent="0.25">
      <c r="A2" t="s">
        <v>1</v>
      </c>
    </row>
    <row r="3" spans="1:5" x14ac:dyDescent="0.25">
      <c r="A3" t="s">
        <v>44</v>
      </c>
    </row>
    <row r="4" spans="1:5" x14ac:dyDescent="0.25">
      <c r="A4" t="s">
        <v>2</v>
      </c>
    </row>
    <row r="6" spans="1:5" x14ac:dyDescent="0.25">
      <c r="D6" s="5">
        <v>1</v>
      </c>
    </row>
    <row r="7" spans="1:5" x14ac:dyDescent="0.25">
      <c r="A7" s="2" t="s">
        <v>3</v>
      </c>
      <c r="B7" s="6"/>
      <c r="C7" s="2" t="s">
        <v>4</v>
      </c>
      <c r="D7" s="6"/>
    </row>
    <row r="8" spans="1:5" x14ac:dyDescent="0.25">
      <c r="A8" s="3" t="s">
        <v>5</v>
      </c>
      <c r="B8" s="7">
        <f>SUM(B9:B17)</f>
        <v>15107825346</v>
      </c>
      <c r="C8" s="3" t="s">
        <v>6</v>
      </c>
      <c r="D8" s="7">
        <f>SUM(D9:D11)</f>
        <v>13630912510</v>
      </c>
      <c r="E8" s="10"/>
    </row>
    <row r="9" spans="1:5" x14ac:dyDescent="0.25">
      <c r="A9" t="s">
        <v>7</v>
      </c>
      <c r="B9" s="5">
        <v>5934843138</v>
      </c>
      <c r="C9" t="s">
        <v>8</v>
      </c>
      <c r="D9" s="5">
        <v>6025194336</v>
      </c>
    </row>
    <row r="10" spans="1:5" x14ac:dyDescent="0.25">
      <c r="A10" t="s">
        <v>9</v>
      </c>
      <c r="B10" s="5">
        <v>632831255</v>
      </c>
      <c r="C10" t="s">
        <v>10</v>
      </c>
      <c r="D10" s="5">
        <v>390959999</v>
      </c>
    </row>
    <row r="11" spans="1:5" x14ac:dyDescent="0.25">
      <c r="A11" t="s">
        <v>11</v>
      </c>
      <c r="B11" s="5">
        <v>579208191</v>
      </c>
      <c r="C11" t="s">
        <v>12</v>
      </c>
      <c r="D11" s="5">
        <v>7214758175</v>
      </c>
    </row>
    <row r="12" spans="1:5" x14ac:dyDescent="0.25">
      <c r="A12" t="s">
        <v>13</v>
      </c>
      <c r="B12" s="5">
        <v>0</v>
      </c>
    </row>
    <row r="13" spans="1:5" x14ac:dyDescent="0.25">
      <c r="A13" t="s">
        <v>14</v>
      </c>
      <c r="B13" s="5">
        <v>0</v>
      </c>
    </row>
    <row r="14" spans="1:5" x14ac:dyDescent="0.25">
      <c r="A14" t="s">
        <v>15</v>
      </c>
      <c r="B14" s="5">
        <v>93589224</v>
      </c>
    </row>
    <row r="15" spans="1:5" x14ac:dyDescent="0.25">
      <c r="A15" t="s">
        <v>16</v>
      </c>
      <c r="B15" s="5">
        <v>8242563519</v>
      </c>
    </row>
    <row r="16" spans="1:5" x14ac:dyDescent="0.25">
      <c r="A16" t="s">
        <v>17</v>
      </c>
      <c r="B16" s="5">
        <v>333079293</v>
      </c>
    </row>
    <row r="17" spans="1:5" x14ac:dyDescent="0.25">
      <c r="A17" t="s">
        <v>18</v>
      </c>
      <c r="B17" s="5">
        <v>-708289274</v>
      </c>
    </row>
    <row r="19" spans="1:5" x14ac:dyDescent="0.25">
      <c r="A19" s="3" t="s">
        <v>19</v>
      </c>
      <c r="B19" s="7">
        <f>SUM(B20:B28)</f>
        <v>961889710</v>
      </c>
      <c r="C19" s="3" t="s">
        <v>20</v>
      </c>
      <c r="D19" s="7">
        <f>SUM(D20:D22)</f>
        <v>961889710</v>
      </c>
      <c r="E19" s="10"/>
    </row>
    <row r="20" spans="1:5" x14ac:dyDescent="0.25">
      <c r="A20" t="s">
        <v>7</v>
      </c>
      <c r="B20" s="5">
        <v>0</v>
      </c>
      <c r="C20" t="s">
        <v>8</v>
      </c>
      <c r="D20" s="5">
        <v>565272043</v>
      </c>
    </row>
    <row r="21" spans="1:5" x14ac:dyDescent="0.25">
      <c r="A21" t="s">
        <v>9</v>
      </c>
      <c r="B21" s="5">
        <v>554846874</v>
      </c>
      <c r="C21" t="s">
        <v>10</v>
      </c>
      <c r="D21" s="5">
        <v>0</v>
      </c>
    </row>
    <row r="22" spans="1:5" x14ac:dyDescent="0.25">
      <c r="A22" t="s">
        <v>11</v>
      </c>
      <c r="B22" s="5">
        <v>0</v>
      </c>
      <c r="C22" t="s">
        <v>12</v>
      </c>
      <c r="D22" s="5">
        <v>396617667</v>
      </c>
    </row>
    <row r="23" spans="1:5" x14ac:dyDescent="0.25">
      <c r="A23" t="s">
        <v>13</v>
      </c>
      <c r="B23" s="5">
        <v>0</v>
      </c>
    </row>
    <row r="24" spans="1:5" x14ac:dyDescent="0.25">
      <c r="A24" t="s">
        <v>14</v>
      </c>
      <c r="B24" s="5">
        <v>0</v>
      </c>
    </row>
    <row r="25" spans="1:5" x14ac:dyDescent="0.25">
      <c r="A25" t="s">
        <v>15</v>
      </c>
      <c r="B25" s="5">
        <v>393117667</v>
      </c>
    </row>
    <row r="26" spans="1:5" x14ac:dyDescent="0.25">
      <c r="A26" t="s">
        <v>16</v>
      </c>
      <c r="B26" s="5">
        <v>3500000</v>
      </c>
    </row>
    <row r="27" spans="1:5" x14ac:dyDescent="0.25">
      <c r="A27" t="s">
        <v>17</v>
      </c>
      <c r="B27" s="5">
        <v>10425169</v>
      </c>
    </row>
    <row r="28" spans="1:5" x14ac:dyDescent="0.25">
      <c r="A28" t="s">
        <v>21</v>
      </c>
      <c r="B28" s="5">
        <v>0</v>
      </c>
    </row>
    <row r="30" spans="1:5" s="3" customFormat="1" x14ac:dyDescent="0.25">
      <c r="A30" s="3" t="s">
        <v>22</v>
      </c>
      <c r="B30" s="7">
        <f>D30</f>
        <v>1476912836</v>
      </c>
      <c r="C30" s="3" t="s">
        <v>22</v>
      </c>
      <c r="D30" s="7">
        <f>B8+B19-D8-D19</f>
        <v>1476912836</v>
      </c>
    </row>
    <row r="31" spans="1:5" x14ac:dyDescent="0.25">
      <c r="A31" s="3" t="s">
        <v>23</v>
      </c>
      <c r="B31" s="7">
        <f>B19+B8</f>
        <v>16069715056</v>
      </c>
      <c r="C31" s="3" t="s">
        <v>23</v>
      </c>
      <c r="D31" s="7">
        <f>D30+D19+D8</f>
        <v>16069715056</v>
      </c>
    </row>
    <row r="32" spans="1:5" x14ac:dyDescent="0.25">
      <c r="A32" s="3"/>
      <c r="B32" s="7"/>
      <c r="C32" s="3"/>
      <c r="D32" s="7"/>
    </row>
    <row r="33" spans="1:4" x14ac:dyDescent="0.25">
      <c r="A33" s="3" t="s">
        <v>24</v>
      </c>
      <c r="B33" s="7">
        <f>SUM(B34:B39)</f>
        <v>1058203277</v>
      </c>
      <c r="C33" s="3" t="s">
        <v>25</v>
      </c>
      <c r="D33" s="7">
        <f>SUM(D34:D36)</f>
        <v>1998946518</v>
      </c>
    </row>
    <row r="34" spans="1:4" x14ac:dyDescent="0.25">
      <c r="A34" t="s">
        <v>26</v>
      </c>
      <c r="B34" s="5">
        <v>753899149</v>
      </c>
      <c r="C34" t="s">
        <v>27</v>
      </c>
      <c r="D34" s="5">
        <v>1517907018</v>
      </c>
    </row>
    <row r="35" spans="1:4" x14ac:dyDescent="0.25">
      <c r="A35" t="s">
        <v>28</v>
      </c>
      <c r="B35" s="5">
        <v>140488466</v>
      </c>
      <c r="C35" t="s">
        <v>29</v>
      </c>
      <c r="D35" s="5">
        <v>20959500</v>
      </c>
    </row>
    <row r="36" spans="1:4" x14ac:dyDescent="0.25">
      <c r="A36" t="s">
        <v>30</v>
      </c>
      <c r="B36" s="5">
        <v>0</v>
      </c>
      <c r="C36" t="s">
        <v>31</v>
      </c>
      <c r="D36" s="5">
        <v>460080000</v>
      </c>
    </row>
    <row r="37" spans="1:4" x14ac:dyDescent="0.25">
      <c r="A37" t="s">
        <v>32</v>
      </c>
      <c r="B37" s="5">
        <v>137250140</v>
      </c>
    </row>
    <row r="38" spans="1:4" x14ac:dyDescent="0.25">
      <c r="A38" t="s">
        <v>33</v>
      </c>
      <c r="B38" s="5">
        <v>26565522</v>
      </c>
    </row>
    <row r="39" spans="1:4" x14ac:dyDescent="0.25">
      <c r="A39" t="s">
        <v>34</v>
      </c>
      <c r="B39" s="5">
        <v>0</v>
      </c>
    </row>
    <row r="41" spans="1:4" x14ac:dyDescent="0.25">
      <c r="A41" s="3" t="s">
        <v>35</v>
      </c>
      <c r="B41" s="7">
        <f>SUM(B42:B47)</f>
        <v>13753549</v>
      </c>
      <c r="C41" s="3" t="s">
        <v>36</v>
      </c>
      <c r="D41" s="7">
        <f>SUM(D42:D44)</f>
        <v>13753549</v>
      </c>
    </row>
    <row r="42" spans="1:4" x14ac:dyDescent="0.25">
      <c r="A42" t="s">
        <v>26</v>
      </c>
      <c r="B42" s="5">
        <v>0</v>
      </c>
      <c r="C42" t="s">
        <v>27</v>
      </c>
      <c r="D42" s="5">
        <v>0</v>
      </c>
    </row>
    <row r="43" spans="1:4" x14ac:dyDescent="0.25">
      <c r="A43" t="s">
        <v>28</v>
      </c>
      <c r="B43" s="5">
        <v>0</v>
      </c>
      <c r="C43" t="s">
        <v>29</v>
      </c>
      <c r="D43" s="5">
        <v>13753549</v>
      </c>
    </row>
    <row r="44" spans="1:4" x14ac:dyDescent="0.25">
      <c r="A44" t="s">
        <v>30</v>
      </c>
      <c r="B44" s="5">
        <v>0</v>
      </c>
      <c r="C44" t="s">
        <v>31</v>
      </c>
      <c r="D44" s="5">
        <v>0</v>
      </c>
    </row>
    <row r="45" spans="1:4" x14ac:dyDescent="0.25">
      <c r="A45" t="s">
        <v>32</v>
      </c>
      <c r="B45" s="5">
        <v>0</v>
      </c>
    </row>
    <row r="46" spans="1:4" x14ac:dyDescent="0.25">
      <c r="A46" t="s">
        <v>33</v>
      </c>
      <c r="B46" s="5">
        <v>13753549</v>
      </c>
    </row>
    <row r="47" spans="1:4" x14ac:dyDescent="0.25">
      <c r="A47" t="s">
        <v>37</v>
      </c>
      <c r="B47" s="5">
        <v>0</v>
      </c>
    </row>
    <row r="49" spans="1:5" x14ac:dyDescent="0.25">
      <c r="C49" s="4" t="s">
        <v>40</v>
      </c>
      <c r="D49" s="9">
        <v>536169595</v>
      </c>
    </row>
    <row r="50" spans="1:5" x14ac:dyDescent="0.25">
      <c r="C50" s="4"/>
      <c r="D50" s="9"/>
    </row>
    <row r="51" spans="1:5" x14ac:dyDescent="0.25">
      <c r="A51" s="3" t="s">
        <v>23</v>
      </c>
      <c r="B51" s="7">
        <f>B30+B33+B41</f>
        <v>2548869662</v>
      </c>
      <c r="C51" s="4" t="s">
        <v>23</v>
      </c>
      <c r="D51" s="9">
        <f>D33+D41+D49</f>
        <v>2548869662</v>
      </c>
      <c r="E51" s="10"/>
    </row>
    <row r="53" spans="1:5" x14ac:dyDescent="0.25">
      <c r="A53" s="3" t="s">
        <v>38</v>
      </c>
    </row>
    <row r="54" spans="1:5" x14ac:dyDescent="0.25">
      <c r="A54" t="s">
        <v>5</v>
      </c>
      <c r="B54" s="5">
        <v>15816114620</v>
      </c>
      <c r="C54" t="s">
        <v>6</v>
      </c>
      <c r="D54" s="5">
        <v>13630912510</v>
      </c>
    </row>
    <row r="55" spans="1:5" x14ac:dyDescent="0.25">
      <c r="A55" t="s">
        <v>19</v>
      </c>
      <c r="B55" s="5">
        <v>961889710</v>
      </c>
      <c r="C55" t="s">
        <v>20</v>
      </c>
      <c r="D55" s="5">
        <v>961889710</v>
      </c>
    </row>
    <row r="56" spans="1:5" x14ac:dyDescent="0.25">
      <c r="A56" t="s">
        <v>41</v>
      </c>
      <c r="B56" s="5">
        <v>1058203277</v>
      </c>
      <c r="C56" t="s">
        <v>25</v>
      </c>
      <c r="D56" s="5">
        <v>1998946518</v>
      </c>
    </row>
    <row r="57" spans="1:5" x14ac:dyDescent="0.25">
      <c r="A57" t="s">
        <v>35</v>
      </c>
      <c r="B57" s="5">
        <v>13753549</v>
      </c>
      <c r="C57" t="s">
        <v>36</v>
      </c>
      <c r="D57" s="5">
        <v>13753549</v>
      </c>
    </row>
    <row r="58" spans="1:5" x14ac:dyDescent="0.25">
      <c r="A58" t="s">
        <v>42</v>
      </c>
      <c r="B58" s="5">
        <v>-708289274</v>
      </c>
      <c r="C58" t="s">
        <v>39</v>
      </c>
      <c r="D58" s="5">
        <v>536169595</v>
      </c>
    </row>
    <row r="59" spans="1:5" x14ac:dyDescent="0.25">
      <c r="A59" s="1" t="s">
        <v>23</v>
      </c>
      <c r="B59" s="8">
        <f>SUM(B54:B58)</f>
        <v>17141671882</v>
      </c>
      <c r="C59" s="1" t="s">
        <v>23</v>
      </c>
      <c r="D59" s="8">
        <f>SUM(D54:D58)</f>
        <v>17141671882</v>
      </c>
    </row>
    <row r="60" spans="1:5" x14ac:dyDescent="0.25">
      <c r="A60" s="11" t="s">
        <v>43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D5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RLOA00016a_74075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GOMES MENDES PR128290</dc:creator>
  <cp:lastModifiedBy>MARIANA GOMES MENDES PR128290</cp:lastModifiedBy>
  <dcterms:created xsi:type="dcterms:W3CDTF">2021-08-30T17:05:14Z</dcterms:created>
  <dcterms:modified xsi:type="dcterms:W3CDTF">2022-10-03T13:17:18Z</dcterms:modified>
</cp:coreProperties>
</file>